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Бюджет!$B$111</definedName>
    <definedName name="FIO" localSheetId="0">Бюджет!$F$111</definedName>
    <definedName name="SIGN" localSheetId="0">Бюджет!$B$13:$H$110</definedName>
  </definedNames>
  <calcPr calcId="125725"/>
</workbook>
</file>

<file path=xl/calcChain.xml><?xml version="1.0" encoding="utf-8"?>
<calcChain xmlns="http://schemas.openxmlformats.org/spreadsheetml/2006/main">
  <c r="G126" i="3"/>
  <c r="H126"/>
  <c r="H125" s="1"/>
  <c r="H124" s="1"/>
  <c r="G125"/>
  <c r="G124" s="1"/>
  <c r="F124"/>
  <c r="F125"/>
  <c r="F126"/>
  <c r="H155"/>
  <c r="H154" s="1"/>
  <c r="H153" s="1"/>
  <c r="H152" s="1"/>
  <c r="G155"/>
  <c r="G154" s="1"/>
  <c r="G153" s="1"/>
  <c r="G152" s="1"/>
  <c r="F155"/>
  <c r="F154" s="1"/>
  <c r="F153" s="1"/>
  <c r="F152" s="1"/>
  <c r="F150"/>
  <c r="F149" s="1"/>
  <c r="F148" s="1"/>
  <c r="F147" s="1"/>
  <c r="G145"/>
  <c r="G144" s="1"/>
  <c r="G143" s="1"/>
  <c r="G142" s="1"/>
  <c r="H145"/>
  <c r="H144" s="1"/>
  <c r="H143" s="1"/>
  <c r="H142" s="1"/>
  <c r="G122"/>
  <c r="G121" s="1"/>
  <c r="G120" s="1"/>
  <c r="H122"/>
  <c r="H121" s="1"/>
  <c r="H120" s="1"/>
  <c r="G117"/>
  <c r="G116" s="1"/>
  <c r="G115" s="1"/>
  <c r="G114" s="1"/>
  <c r="H117"/>
  <c r="H116" s="1"/>
  <c r="H115" s="1"/>
  <c r="H114" s="1"/>
  <c r="F117"/>
  <c r="F116" s="1"/>
  <c r="F115" s="1"/>
  <c r="F114" s="1"/>
  <c r="G82"/>
  <c r="G81" s="1"/>
  <c r="G80" s="1"/>
  <c r="G79" s="1"/>
  <c r="H82"/>
  <c r="H81" s="1"/>
  <c r="H80" s="1"/>
  <c r="H79" s="1"/>
  <c r="F82"/>
  <c r="F81" s="1"/>
  <c r="F80" s="1"/>
  <c r="F79" s="1"/>
  <c r="G77"/>
  <c r="G76" s="1"/>
  <c r="G75" s="1"/>
  <c r="G74" s="1"/>
  <c r="H77"/>
  <c r="H76" s="1"/>
  <c r="H75" s="1"/>
  <c r="H74" s="1"/>
  <c r="F77"/>
  <c r="F76" s="1"/>
  <c r="F75" s="1"/>
  <c r="F74" s="1"/>
  <c r="G50"/>
  <c r="G49" s="1"/>
  <c r="G48" s="1"/>
  <c r="G47" s="1"/>
  <c r="H50"/>
  <c r="H49" s="1"/>
  <c r="H48" s="1"/>
  <c r="H47" s="1"/>
  <c r="H33"/>
  <c r="H32" s="1"/>
  <c r="H31" s="1"/>
  <c r="H30" s="1"/>
  <c r="G33"/>
  <c r="G32" s="1"/>
  <c r="G31" s="1"/>
  <c r="G30" s="1"/>
  <c r="F33"/>
  <c r="F32" s="1"/>
  <c r="F31" s="1"/>
  <c r="F30" s="1"/>
  <c r="F145"/>
  <c r="F144" s="1"/>
  <c r="F143" s="1"/>
  <c r="F142" s="1"/>
  <c r="F122"/>
  <c r="F121" s="1"/>
  <c r="F120" s="1"/>
  <c r="F50"/>
  <c r="F49" s="1"/>
  <c r="F48" s="1"/>
  <c r="F47" s="1"/>
  <c r="H140"/>
  <c r="H139" s="1"/>
  <c r="H138" s="1"/>
  <c r="H136"/>
  <c r="H135" s="1"/>
  <c r="H134" s="1"/>
  <c r="H131"/>
  <c r="H130" s="1"/>
  <c r="H129" s="1"/>
  <c r="H128" s="1"/>
  <c r="H112"/>
  <c r="H111" s="1"/>
  <c r="H110" s="1"/>
  <c r="H109" s="1"/>
  <c r="H106"/>
  <c r="H105" s="1"/>
  <c r="H103"/>
  <c r="H102" s="1"/>
  <c r="H101" s="1"/>
  <c r="H99"/>
  <c r="H98" s="1"/>
  <c r="H97" s="1"/>
  <c r="H94"/>
  <c r="H93" s="1"/>
  <c r="H92" s="1"/>
  <c r="H91" s="1"/>
  <c r="H87"/>
  <c r="H86" s="1"/>
  <c r="H85" s="1"/>
  <c r="H84" s="1"/>
  <c r="H72"/>
  <c r="H71" s="1"/>
  <c r="H70" s="1"/>
  <c r="H69" s="1"/>
  <c r="H66"/>
  <c r="H65" s="1"/>
  <c r="H64" s="1"/>
  <c r="H63" s="1"/>
  <c r="H61"/>
  <c r="H60" s="1"/>
  <c r="H59" s="1"/>
  <c r="H58" s="1"/>
  <c r="H55"/>
  <c r="H54" s="1"/>
  <c r="H53" s="1"/>
  <c r="H52" s="1"/>
  <c r="H45"/>
  <c r="H44" s="1"/>
  <c r="H43" s="1"/>
  <c r="H42" s="1"/>
  <c r="H38"/>
  <c r="H37" s="1"/>
  <c r="H36" s="1"/>
  <c r="H35" s="1"/>
  <c r="H28"/>
  <c r="H27" s="1"/>
  <c r="H26" s="1"/>
  <c r="H25" s="1"/>
  <c r="H23"/>
  <c r="H22" s="1"/>
  <c r="H21" s="1"/>
  <c r="H20" s="1"/>
  <c r="H18"/>
  <c r="H17" s="1"/>
  <c r="H16" s="1"/>
  <c r="H15" s="1"/>
  <c r="G140"/>
  <c r="G139" s="1"/>
  <c r="G138" s="1"/>
  <c r="G136"/>
  <c r="G135" s="1"/>
  <c r="G134" s="1"/>
  <c r="G131"/>
  <c r="G130" s="1"/>
  <c r="G129" s="1"/>
  <c r="G128" s="1"/>
  <c r="G112"/>
  <c r="G111" s="1"/>
  <c r="G110" s="1"/>
  <c r="G109" s="1"/>
  <c r="G106"/>
  <c r="G105" s="1"/>
  <c r="G103"/>
  <c r="G102" s="1"/>
  <c r="G101" s="1"/>
  <c r="G99"/>
  <c r="G98" s="1"/>
  <c r="G97" s="1"/>
  <c r="G94"/>
  <c r="G93" s="1"/>
  <c r="G92" s="1"/>
  <c r="G91" s="1"/>
  <c r="G87"/>
  <c r="G86" s="1"/>
  <c r="G85" s="1"/>
  <c r="G84" s="1"/>
  <c r="G72"/>
  <c r="G71" s="1"/>
  <c r="G70" s="1"/>
  <c r="G69" s="1"/>
  <c r="G66"/>
  <c r="G65" s="1"/>
  <c r="G64" s="1"/>
  <c r="G63" s="1"/>
  <c r="G61"/>
  <c r="G60" s="1"/>
  <c r="G59" s="1"/>
  <c r="G58" s="1"/>
  <c r="G55"/>
  <c r="G54" s="1"/>
  <c r="G53" s="1"/>
  <c r="G52" s="1"/>
  <c r="G45"/>
  <c r="G44" s="1"/>
  <c r="G43" s="1"/>
  <c r="G42" s="1"/>
  <c r="G38"/>
  <c r="G37" s="1"/>
  <c r="G36" s="1"/>
  <c r="G35" s="1"/>
  <c r="G28"/>
  <c r="G27" s="1"/>
  <c r="G26" s="1"/>
  <c r="G25" s="1"/>
  <c r="G23"/>
  <c r="G22" s="1"/>
  <c r="G21" s="1"/>
  <c r="G20" s="1"/>
  <c r="G18"/>
  <c r="G17" s="1"/>
  <c r="G16" s="1"/>
  <c r="G15" s="1"/>
  <c r="F140"/>
  <c r="F139" s="1"/>
  <c r="F138" s="1"/>
  <c r="F136"/>
  <c r="F135" s="1"/>
  <c r="F134" s="1"/>
  <c r="F131"/>
  <c r="F130" s="1"/>
  <c r="F129" s="1"/>
  <c r="F128" s="1"/>
  <c r="F112"/>
  <c r="F111" s="1"/>
  <c r="F110" s="1"/>
  <c r="F109" s="1"/>
  <c r="F106"/>
  <c r="F105" s="1"/>
  <c r="F103"/>
  <c r="F102" s="1"/>
  <c r="F101" s="1"/>
  <c r="F99"/>
  <c r="F98" s="1"/>
  <c r="F97" s="1"/>
  <c r="F94"/>
  <c r="F93" s="1"/>
  <c r="F92" s="1"/>
  <c r="F91" s="1"/>
  <c r="F87"/>
  <c r="F86" s="1"/>
  <c r="F85" s="1"/>
  <c r="F84" s="1"/>
  <c r="F72"/>
  <c r="F71" s="1"/>
  <c r="F70" s="1"/>
  <c r="F69" s="1"/>
  <c r="F66"/>
  <c r="F65" s="1"/>
  <c r="F64" s="1"/>
  <c r="F63" s="1"/>
  <c r="F61"/>
  <c r="F55"/>
  <c r="F54" s="1"/>
  <c r="F53" s="1"/>
  <c r="F52" s="1"/>
  <c r="F45"/>
  <c r="F44" s="1"/>
  <c r="F43" s="1"/>
  <c r="F42" s="1"/>
  <c r="G119" l="1"/>
  <c r="H119"/>
  <c r="F119"/>
  <c r="F68"/>
  <c r="F41"/>
  <c r="G68"/>
  <c r="H68"/>
  <c r="G41"/>
  <c r="H41"/>
  <c r="F60"/>
  <c r="F59" s="1"/>
  <c r="F58" s="1"/>
  <c r="F57" s="1"/>
  <c r="H57"/>
  <c r="G57"/>
  <c r="G133"/>
  <c r="H133"/>
  <c r="H96"/>
  <c r="H14"/>
  <c r="G96"/>
  <c r="G14"/>
  <c r="G13" l="1"/>
  <c r="H13"/>
  <c r="G90"/>
  <c r="G89" s="1"/>
  <c r="H90"/>
  <c r="H89" s="1"/>
  <c r="G158" l="1"/>
  <c r="H158"/>
  <c r="F38"/>
  <c r="F37" s="1"/>
  <c r="F36" s="1"/>
  <c r="F35" s="1"/>
  <c r="F28"/>
  <c r="F27" s="1"/>
  <c r="F26" s="1"/>
  <c r="F25" s="1"/>
  <c r="F23"/>
  <c r="F22" s="1"/>
  <c r="F21" s="1"/>
  <c r="F20" s="1"/>
  <c r="F18"/>
  <c r="F17" s="1"/>
  <c r="F16" s="1"/>
  <c r="F15" s="1"/>
  <c r="F14" l="1"/>
  <c r="F13" s="1"/>
  <c r="F133"/>
  <c r="F96"/>
  <c r="F90" l="1"/>
  <c r="F89" s="1"/>
  <c r="F158" s="1"/>
</calcChain>
</file>

<file path=xl/sharedStrings.xml><?xml version="1.0" encoding="utf-8"?>
<sst xmlns="http://schemas.openxmlformats.org/spreadsheetml/2006/main" count="583" uniqueCount="188">
  <si>
    <t/>
  </si>
  <si>
    <t>Глава муниципального образования в рамках непрограммных расходов органов местного самоуправления</t>
  </si>
  <si>
    <t>Непрограммные расходы органов местного самоуправления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</si>
  <si>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</si>
  <si>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540</t>
  </si>
  <si>
    <t>Расходы за счет субвенции бюджетам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</si>
  <si>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Расходы по иным бюджетным трансфертам на финансирование передоваемых полномочий осуществление</t>
  </si>
  <si>
    <t>Резервные фонды местных администраций в рамках непрограммных расходов органов местного самоуправления</t>
  </si>
  <si>
    <t>870</t>
  </si>
  <si>
    <t>Руководство и управление в сфере установленных функций органов местного самоуправления по администрации Старокопского сельсовета в рамках непрограммных расходов органов местного самоуправления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</si>
  <si>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</si>
  <si>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</si>
  <si>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</si>
  <si>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№ строки</t>
  </si>
  <si>
    <t>240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</si>
  <si>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</si>
  <si>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</si>
  <si>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</si>
  <si>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0409</t>
  </si>
  <si>
    <t>0400</t>
  </si>
  <si>
    <t>Национальная экономика</t>
  </si>
  <si>
    <t>Дорожное хозяйство (дорожные фонды)</t>
  </si>
  <si>
    <t>0300</t>
  </si>
  <si>
    <t>0310</t>
  </si>
  <si>
    <t>Национальная безопасность</t>
  </si>
  <si>
    <t>Жилищно-коммунальное хозяйство</t>
  </si>
  <si>
    <t>Благоустройство</t>
  </si>
  <si>
    <t>0500</t>
  </si>
  <si>
    <t>0503</t>
  </si>
  <si>
    <t>100</t>
  </si>
  <si>
    <t>120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</si>
  <si>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</si>
  <si>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</si>
  <si>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бюджетные ассигнования</t>
  </si>
  <si>
    <t>Уплата  налогов, сборов и иных платежей</t>
  </si>
  <si>
    <t>800</t>
  </si>
  <si>
    <t>850</t>
  </si>
  <si>
    <t>0800</t>
  </si>
  <si>
    <t>0801</t>
  </si>
  <si>
    <t xml:space="preserve">Культура, кинематография </t>
  </si>
  <si>
    <t>Культура</t>
  </si>
  <si>
    <t>Межбюджетные трансферты</t>
  </si>
  <si>
    <t>Иные межбюджетные трансферты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</si>
  <si>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</si>
  <si>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</si>
  <si>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</si>
  <si>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</si>
  <si>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</si>
  <si>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</si>
  <si>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Резервные средства</t>
  </si>
  <si>
    <t>0111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</si>
  <si>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</si>
  <si>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</si>
  <si>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</si>
  <si>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</si>
  <si>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</si>
  <si>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</si>
  <si>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1000</t>
  </si>
  <si>
    <t>1001</t>
  </si>
  <si>
    <t>Другие общегосударственные вопросы</t>
  </si>
  <si>
    <t>0113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</si>
  <si>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</si>
  <si>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Прочие межбюджетные трансферты общего характера</t>
  </si>
  <si>
    <t>500</t>
  </si>
  <si>
    <t>1400</t>
  </si>
  <si>
    <t>1403</t>
  </si>
  <si>
    <t>Национальная оборона</t>
  </si>
  <si>
    <t>Мобилизационная и вневойсковая подготовка</t>
  </si>
  <si>
    <t>0200</t>
  </si>
  <si>
    <t>0203</t>
  </si>
  <si>
    <t>ИТОГО</t>
  </si>
  <si>
    <t>Раздел, подраздел</t>
  </si>
  <si>
    <t>0500000000</t>
  </si>
  <si>
    <t>0510000000</t>
  </si>
  <si>
    <t>0520000000</t>
  </si>
  <si>
    <t>0530000000</t>
  </si>
  <si>
    <t>0540000000</t>
  </si>
  <si>
    <t>0550000000</t>
  </si>
  <si>
    <t>9000000000</t>
  </si>
  <si>
    <t>9020000000</t>
  </si>
  <si>
    <t>9020000200</t>
  </si>
  <si>
    <t>9020000210</t>
  </si>
  <si>
    <t>9020000240</t>
  </si>
  <si>
    <t>9020000250</t>
  </si>
  <si>
    <t>9020000320</t>
  </si>
  <si>
    <t>9020051180</t>
  </si>
  <si>
    <t>9020075140</t>
  </si>
  <si>
    <t>Условно утвержденные расходы</t>
  </si>
  <si>
    <t>Предоставление межбюджетных трансфертов для организации досуга и обеспечения жителей поселения услугами организаций культуры в рамках непрограмных расходов органов местного саоуправления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</si>
  <si>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</si>
  <si>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</si>
  <si>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</si>
  <si>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</si>
  <si>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</si>
  <si>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</si>
  <si>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</si>
  <si>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</si>
  <si>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</si>
  <si>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</si>
  <si>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</si>
  <si>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</si>
  <si>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</si>
  <si>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</si>
  <si>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</si>
  <si>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</si>
  <si>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</si>
  <si>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</si>
  <si>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</si>
  <si>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</si>
  <si>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</si>
  <si>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</si>
  <si>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</si>
  <si>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</si>
  <si>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</si>
  <si>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</si>
  <si>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</si>
  <si>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</si>
  <si>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71</t>
  </si>
  <si>
    <t>72</t>
  </si>
  <si>
    <t>73</t>
  </si>
  <si>
    <t>74</t>
  </si>
  <si>
    <t>75</t>
  </si>
  <si>
    <t>93</t>
  </si>
  <si>
    <t>94</t>
  </si>
  <si>
    <t>95</t>
  </si>
  <si>
    <t>108</t>
  </si>
  <si>
    <t>109</t>
  </si>
  <si>
    <t>110</t>
  </si>
  <si>
    <t>111</t>
  </si>
  <si>
    <t>112</t>
  </si>
  <si>
    <t>113</t>
  </si>
  <si>
    <t>114</t>
  </si>
  <si>
    <t>Софинансирование на обеспечение первичных мер пожарной безопасности</t>
  </si>
  <si>
    <t>05100S5080</t>
  </si>
  <si>
    <t xml:space="preserve">Подпрограмма  «Содержание автомобильных дорог в границах поселения» </t>
  </si>
  <si>
    <t>0510005010</t>
  </si>
  <si>
    <t>Софинансирование расходов прочих межбюджетных трансфертов бюджетам сельских поселений на содержание автомобильных дорог общего пользования местного значения</t>
  </si>
  <si>
    <t>0510075090</t>
  </si>
  <si>
    <t>Расходы за счет прочих межбюджетных трансфертов бюджетам сельских поселений на капитальный ремонт автомобильных дорог общего пользования местного значения</t>
  </si>
  <si>
    <t>Подпрограмма «Обеспечение первичных мер пожарной безопасности в МО «Уджейского сельсовет»</t>
  </si>
  <si>
    <t xml:space="preserve">Содержание, ремонт внутрипоселковых дорог в рамках подпрограммы  «Содержание автомобильных дорог в границах поселения» </t>
  </si>
  <si>
    <t>Подпрограмма «Предупреждение и ликвидация последствий чрезвычайных ситуаций в границах поселения, профилактика терроризма»</t>
  </si>
  <si>
    <t>Приобретение наглядной агитации по терроризму и экстремизму</t>
  </si>
  <si>
    <t>Другие вопросы в области национальной безопасности и правоохранительной деятельности</t>
  </si>
  <si>
    <t>0314</t>
  </si>
  <si>
    <t>0520005160</t>
  </si>
  <si>
    <t>0530074120</t>
  </si>
  <si>
    <t>Расходы за счет средств прочих межбюджетных трансферт бюджетам сельских поселений на обеспечение первичных мер пожарной безопасности</t>
  </si>
  <si>
    <t>0530005020</t>
  </si>
  <si>
    <t>05300S4120</t>
  </si>
  <si>
    <t>Оснащение территорий общего пользования первичными средствами тушения пожаров и противопожарным инвентарем</t>
  </si>
  <si>
    <t>Подпрограмма «Организация ритуальных услуг и содержание мест захоронения»</t>
  </si>
  <si>
    <t xml:space="preserve">Расходы по поднятию и транспортировке тел умерших </t>
  </si>
  <si>
    <t>0540005040</t>
  </si>
  <si>
    <t>Расходы по ремонту и содержанию мест захоронения</t>
  </si>
  <si>
    <t>0540005050</t>
  </si>
  <si>
    <t xml:space="preserve">Подпрограмма  «Организация благоустройства территории поселения» </t>
  </si>
  <si>
    <t>0550005080</t>
  </si>
  <si>
    <t>Сбор и вывоз мусора с несакционированных свалок.</t>
  </si>
  <si>
    <t>Электроэнергия для нужд уличного освещения</t>
  </si>
  <si>
    <t>0550005120</t>
  </si>
  <si>
    <t>Содержание объектов благоустройства</t>
  </si>
  <si>
    <t>0550005140</t>
  </si>
  <si>
    <t>0550005150</t>
  </si>
  <si>
    <t>Функционирование Администрации Уджейского сельсовета</t>
  </si>
  <si>
    <t>Доплаты к пенсиям, дополнительное пенсионное обеспечение по администрации Уджейского сельсовета в рамках непрограммных расходов органов местного самоуправления</t>
  </si>
  <si>
    <t>Оплата за негативное воздействие окружающей среды</t>
  </si>
  <si>
    <t>9020000220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</si>
  <si>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</si>
  <si>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                                                                                                                                              </t>
    </r>
    <r>
      <rPr>
        <b/>
        <sz val="8.5"/>
        <rFont val="MS Sans Serif"/>
        <family val="2"/>
        <charset val="204"/>
      </rPr>
      <t>Приложение 6</t>
    </r>
  </si>
  <si>
    <t>Сумма на 2024 год</t>
  </si>
  <si>
    <t>9020000330</t>
  </si>
  <si>
    <t>9020000340</t>
  </si>
  <si>
    <t>Расходы на обеспечение выполения муниципального задания деятельности учреждения культуры в рамках непрограммных расходов органов местного самоуправления</t>
  </si>
  <si>
    <t>Сумма на 2025 год</t>
  </si>
  <si>
    <t>Муниципальная программа
Администрации Уджейского сельсовета
«Обеспечение населения необходимыми
социальными услугами и формирование комфортной
среды обитания населения
МО «Уджейский сельсовет»»
на 2023-2025 годы</t>
  </si>
  <si>
    <t>0510015090</t>
  </si>
  <si>
    <t>Расходы за счет прочих межбюджетных трансфертов бюджетам сельских поселений на содержание автодорог общего пользования местного значения</t>
  </si>
  <si>
    <t>0600</t>
  </si>
  <si>
    <t>0605</t>
  </si>
  <si>
    <t>ОХРАНА ОКРУЖАЮЩЕЙ СРЕДЫ</t>
  </si>
  <si>
    <t>Другие вопросы в области охраны окружающей среды</t>
  </si>
  <si>
    <t>тыс. руб.</t>
  </si>
  <si>
    <t>к  проекту решения от 00.00.2023 г.№00-00</t>
  </si>
  <si>
    <t>"О  бюджете Уджейского сельсовета на 2024 год</t>
  </si>
  <si>
    <t>и плановый период 2025-2026 годов"</t>
  </si>
  <si>
    <t>Распределение бюджетных ассигнований по целевым статьям(муниципальным программам и непрограммным направлениям деятельности), группам и подгруппам видов расходов на 2024 год и плановый период 2025-2026 годов</t>
  </si>
  <si>
    <t>Сумма на 2026 год</t>
  </si>
</sst>
</file>

<file path=xl/styles.xml><?xml version="1.0" encoding="utf-8"?>
<styleSheet xmlns="http://schemas.openxmlformats.org/spreadsheetml/2006/main">
  <numFmts count="1">
    <numFmt numFmtId="164" formatCode="?"/>
  </numFmts>
  <fonts count="13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MS Sans Serif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0" applyFont="1"/>
    <xf numFmtId="0" fontId="11" fillId="0" borderId="1" xfId="0" applyFont="1" applyBorder="1"/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/>
    <xf numFmtId="164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/>
    <xf numFmtId="4" fontId="11" fillId="0" borderId="1" xfId="0" applyNumberFormat="1" applyFont="1" applyBorder="1"/>
    <xf numFmtId="0" fontId="7" fillId="0" borderId="0" xfId="0" applyFont="1" applyAlignment="1">
      <alignment wrapText="1"/>
    </xf>
    <xf numFmtId="49" fontId="12" fillId="0" borderId="1" xfId="0" applyNumberFormat="1" applyFont="1" applyFill="1" applyBorder="1" applyAlignment="1">
      <alignment horizontal="right" vertical="center"/>
    </xf>
    <xf numFmtId="0" fontId="9" fillId="0" borderId="4" xfId="0" applyFont="1" applyFill="1" applyBorder="1"/>
    <xf numFmtId="0" fontId="0" fillId="0" borderId="3" xfId="0" applyBorder="1"/>
    <xf numFmtId="0" fontId="0" fillId="0" borderId="0" xfId="0" applyBorder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8"/>
  <sheetViews>
    <sheetView showGridLines="0" tabSelected="1" topLeftCell="A136" zoomScaleNormal="100" workbookViewId="0">
      <selection activeCell="H96" sqref="H96"/>
    </sheetView>
  </sheetViews>
  <sheetFormatPr defaultRowHeight="12.75" customHeight="1"/>
  <cols>
    <col min="1" max="1" width="6.28515625" customWidth="1"/>
    <col min="2" max="2" width="43.5703125" customWidth="1"/>
    <col min="3" max="3" width="13" customWidth="1"/>
    <col min="4" max="5" width="6.7109375" customWidth="1"/>
    <col min="6" max="8" width="15.42578125" customWidth="1"/>
  </cols>
  <sheetData>
    <row r="1" spans="1:9">
      <c r="B1" s="41"/>
      <c r="C1" s="41"/>
      <c r="D1" s="41"/>
      <c r="E1" s="41"/>
      <c r="F1" s="41"/>
    </row>
    <row r="2" spans="1:9">
      <c r="B2" s="5" t="s">
        <v>0</v>
      </c>
      <c r="C2" s="5"/>
      <c r="D2" s="5"/>
      <c r="F2" s="5"/>
      <c r="G2" s="3"/>
      <c r="H2" s="5"/>
    </row>
    <row r="3" spans="1:9">
      <c r="B3" s="42" t="s">
        <v>169</v>
      </c>
      <c r="C3" s="42"/>
      <c r="D3" s="42"/>
      <c r="E3" s="42"/>
      <c r="F3" s="42"/>
      <c r="H3" s="3"/>
      <c r="I3" s="1"/>
    </row>
    <row r="4" spans="1:9">
      <c r="B4" s="37"/>
      <c r="C4" s="38"/>
      <c r="D4" s="38"/>
      <c r="E4" s="38" t="s">
        <v>183</v>
      </c>
      <c r="F4" s="38"/>
      <c r="G4" s="3"/>
      <c r="H4" s="3"/>
      <c r="I4" s="1"/>
    </row>
    <row r="5" spans="1:9" ht="15">
      <c r="B5" s="39"/>
      <c r="C5" s="39"/>
      <c r="D5" s="39"/>
      <c r="E5" s="40" t="s">
        <v>184</v>
      </c>
      <c r="F5" s="39"/>
      <c r="G5" s="2"/>
      <c r="H5" s="2"/>
      <c r="I5" s="2"/>
    </row>
    <row r="6" spans="1:9" ht="15">
      <c r="B6" s="39"/>
      <c r="C6" s="39"/>
      <c r="D6" s="39"/>
      <c r="E6" s="40" t="s">
        <v>185</v>
      </c>
      <c r="F6" s="39"/>
      <c r="G6" s="2"/>
      <c r="H6" s="2"/>
      <c r="I6" s="2"/>
    </row>
    <row r="7" spans="1:9">
      <c r="B7" s="3"/>
      <c r="C7" s="3"/>
      <c r="D7" s="3"/>
      <c r="E7" s="3"/>
      <c r="F7" s="3"/>
      <c r="G7" s="3"/>
      <c r="H7" s="3"/>
      <c r="I7" s="1"/>
    </row>
    <row r="8" spans="1:9" ht="48" customHeight="1">
      <c r="B8" s="43" t="s">
        <v>186</v>
      </c>
      <c r="C8" s="44"/>
      <c r="D8" s="44"/>
      <c r="E8" s="44"/>
      <c r="F8" s="44"/>
      <c r="G8" s="44"/>
      <c r="H8" s="44"/>
      <c r="I8" s="4"/>
    </row>
    <row r="9" spans="1:9">
      <c r="B9" s="45"/>
      <c r="C9" s="46"/>
      <c r="D9" s="46"/>
      <c r="E9" s="46"/>
      <c r="F9" s="46"/>
      <c r="G9" s="46"/>
    </row>
    <row r="10" spans="1:9">
      <c r="B10" s="45"/>
      <c r="C10" s="46"/>
      <c r="D10" s="46"/>
      <c r="E10" s="46"/>
      <c r="F10" s="46"/>
      <c r="G10" s="46"/>
    </row>
    <row r="11" spans="1:9">
      <c r="A11" s="9"/>
      <c r="B11" s="32"/>
      <c r="C11" s="32"/>
      <c r="D11" s="32"/>
      <c r="E11" s="32"/>
      <c r="F11" s="32"/>
      <c r="G11" s="32"/>
      <c r="H11" s="32" t="s">
        <v>182</v>
      </c>
      <c r="I11" s="1"/>
    </row>
    <row r="12" spans="1:9" ht="51">
      <c r="A12" s="6" t="s">
        <v>13</v>
      </c>
      <c r="B12" s="12" t="s">
        <v>10</v>
      </c>
      <c r="C12" s="12" t="s">
        <v>11</v>
      </c>
      <c r="D12" s="12" t="s">
        <v>12</v>
      </c>
      <c r="E12" s="12" t="s">
        <v>71</v>
      </c>
      <c r="F12" s="12" t="s">
        <v>170</v>
      </c>
      <c r="G12" s="12" t="s">
        <v>174</v>
      </c>
      <c r="H12" s="12" t="s">
        <v>187</v>
      </c>
    </row>
    <row r="13" spans="1:9" ht="102">
      <c r="A13" s="10">
        <v>1</v>
      </c>
      <c r="B13" s="11" t="s">
        <v>175</v>
      </c>
      <c r="C13" s="12" t="s">
        <v>72</v>
      </c>
      <c r="D13" s="12" t="s">
        <v>0</v>
      </c>
      <c r="E13" s="11" t="s">
        <v>0</v>
      </c>
      <c r="F13" s="13">
        <f>F14+F35+F41+F57+F68</f>
        <v>1157.232</v>
      </c>
      <c r="G13" s="13">
        <f t="shared" ref="G13:H13" si="0">G14+G35+G41+G57+G68</f>
        <v>1107.48</v>
      </c>
      <c r="H13" s="13">
        <f t="shared" si="0"/>
        <v>1108.78</v>
      </c>
    </row>
    <row r="14" spans="1:9" s="7" customFormat="1" ht="27" customHeight="1">
      <c r="A14" s="14">
        <v>2</v>
      </c>
      <c r="B14" s="15" t="s">
        <v>134</v>
      </c>
      <c r="C14" s="16" t="s">
        <v>73</v>
      </c>
      <c r="D14" s="16" t="s">
        <v>0</v>
      </c>
      <c r="E14" s="15" t="s">
        <v>0</v>
      </c>
      <c r="F14" s="17">
        <f>F15+F20+F25+F30</f>
        <v>253.4</v>
      </c>
      <c r="G14" s="17">
        <f>G15+G20+G25</f>
        <v>133.9</v>
      </c>
      <c r="H14" s="17">
        <f>H15+H20+H25</f>
        <v>135.19999999999999</v>
      </c>
    </row>
    <row r="15" spans="1:9" s="7" customFormat="1" ht="38.25">
      <c r="A15" s="18">
        <v>3</v>
      </c>
      <c r="B15" s="19" t="s">
        <v>140</v>
      </c>
      <c r="C15" s="20" t="s">
        <v>135</v>
      </c>
      <c r="D15" s="21"/>
      <c r="E15" s="22" t="s">
        <v>0</v>
      </c>
      <c r="F15" s="23">
        <f t="shared" ref="F15:H18" si="1">F16</f>
        <v>139.5</v>
      </c>
      <c r="G15" s="23">
        <f t="shared" si="1"/>
        <v>133.9</v>
      </c>
      <c r="H15" s="23">
        <f t="shared" si="1"/>
        <v>135.19999999999999</v>
      </c>
    </row>
    <row r="16" spans="1:9" s="7" customFormat="1" ht="25.5">
      <c r="A16" s="18">
        <v>4</v>
      </c>
      <c r="B16" s="19" t="s">
        <v>16</v>
      </c>
      <c r="C16" s="20" t="s">
        <v>135</v>
      </c>
      <c r="D16" s="21" t="s">
        <v>15</v>
      </c>
      <c r="E16" s="22" t="s">
        <v>0</v>
      </c>
      <c r="F16" s="23">
        <f t="shared" si="1"/>
        <v>139.5</v>
      </c>
      <c r="G16" s="23">
        <f t="shared" si="1"/>
        <v>133.9</v>
      </c>
      <c r="H16" s="23">
        <f t="shared" si="1"/>
        <v>135.19999999999999</v>
      </c>
    </row>
    <row r="17" spans="1:8" s="7" customFormat="1" ht="38.25">
      <c r="A17" s="18">
        <v>5</v>
      </c>
      <c r="B17" s="19" t="s">
        <v>17</v>
      </c>
      <c r="C17" s="20" t="s">
        <v>135</v>
      </c>
      <c r="D17" s="21" t="s">
        <v>14</v>
      </c>
      <c r="E17" s="22"/>
      <c r="F17" s="23">
        <f t="shared" si="1"/>
        <v>139.5</v>
      </c>
      <c r="G17" s="23">
        <f t="shared" si="1"/>
        <v>133.9</v>
      </c>
      <c r="H17" s="23">
        <f t="shared" si="1"/>
        <v>135.19999999999999</v>
      </c>
    </row>
    <row r="18" spans="1:8" s="7" customFormat="1">
      <c r="A18" s="18">
        <v>6</v>
      </c>
      <c r="B18" s="24" t="s">
        <v>20</v>
      </c>
      <c r="C18" s="20" t="s">
        <v>135</v>
      </c>
      <c r="D18" s="21" t="s">
        <v>14</v>
      </c>
      <c r="E18" s="22" t="s">
        <v>19</v>
      </c>
      <c r="F18" s="23">
        <f t="shared" si="1"/>
        <v>139.5</v>
      </c>
      <c r="G18" s="23">
        <f t="shared" si="1"/>
        <v>133.9</v>
      </c>
      <c r="H18" s="23">
        <f t="shared" si="1"/>
        <v>135.19999999999999</v>
      </c>
    </row>
    <row r="19" spans="1:8" s="7" customFormat="1">
      <c r="A19" s="18">
        <v>7</v>
      </c>
      <c r="B19" s="24" t="s">
        <v>21</v>
      </c>
      <c r="C19" s="20" t="s">
        <v>135</v>
      </c>
      <c r="D19" s="21" t="s">
        <v>14</v>
      </c>
      <c r="E19" s="22" t="s">
        <v>18</v>
      </c>
      <c r="F19" s="23">
        <v>139.5</v>
      </c>
      <c r="G19" s="23">
        <v>133.9</v>
      </c>
      <c r="H19" s="23">
        <v>135.19999999999999</v>
      </c>
    </row>
    <row r="20" spans="1:8" s="7" customFormat="1" ht="51">
      <c r="A20" s="18">
        <v>8</v>
      </c>
      <c r="B20" s="19" t="s">
        <v>177</v>
      </c>
      <c r="C20" s="21" t="s">
        <v>176</v>
      </c>
      <c r="D20" s="21"/>
      <c r="E20" s="22" t="s">
        <v>0</v>
      </c>
      <c r="F20" s="23">
        <f t="shared" ref="F20:H23" si="2">F21</f>
        <v>113.9</v>
      </c>
      <c r="G20" s="23">
        <f t="shared" si="2"/>
        <v>0</v>
      </c>
      <c r="H20" s="23">
        <f t="shared" si="2"/>
        <v>0</v>
      </c>
    </row>
    <row r="21" spans="1:8" s="7" customFormat="1" ht="25.5">
      <c r="A21" s="18">
        <v>9</v>
      </c>
      <c r="B21" s="19" t="s">
        <v>16</v>
      </c>
      <c r="C21" s="21" t="s">
        <v>176</v>
      </c>
      <c r="D21" s="21" t="s">
        <v>15</v>
      </c>
      <c r="E21" s="22" t="s">
        <v>0</v>
      </c>
      <c r="F21" s="23">
        <f t="shared" si="2"/>
        <v>113.9</v>
      </c>
      <c r="G21" s="23">
        <f t="shared" si="2"/>
        <v>0</v>
      </c>
      <c r="H21" s="23">
        <f t="shared" si="2"/>
        <v>0</v>
      </c>
    </row>
    <row r="22" spans="1:8" s="7" customFormat="1" ht="38.25">
      <c r="A22" s="18">
        <v>10</v>
      </c>
      <c r="B22" s="19" t="s">
        <v>17</v>
      </c>
      <c r="C22" s="21" t="s">
        <v>176</v>
      </c>
      <c r="D22" s="21" t="s">
        <v>15</v>
      </c>
      <c r="E22" s="22"/>
      <c r="F22" s="23">
        <f t="shared" si="2"/>
        <v>113.9</v>
      </c>
      <c r="G22" s="23">
        <f t="shared" si="2"/>
        <v>0</v>
      </c>
      <c r="H22" s="23">
        <f t="shared" si="2"/>
        <v>0</v>
      </c>
    </row>
    <row r="23" spans="1:8" s="7" customFormat="1">
      <c r="A23" s="18">
        <v>11</v>
      </c>
      <c r="B23" s="24" t="s">
        <v>20</v>
      </c>
      <c r="C23" s="21" t="s">
        <v>176</v>
      </c>
      <c r="D23" s="21" t="s">
        <v>14</v>
      </c>
      <c r="E23" s="22" t="s">
        <v>19</v>
      </c>
      <c r="F23" s="23">
        <f t="shared" si="2"/>
        <v>113.9</v>
      </c>
      <c r="G23" s="23">
        <f t="shared" si="2"/>
        <v>0</v>
      </c>
      <c r="H23" s="23">
        <f t="shared" si="2"/>
        <v>0</v>
      </c>
    </row>
    <row r="24" spans="1:8" s="7" customFormat="1">
      <c r="A24" s="18">
        <v>12</v>
      </c>
      <c r="B24" s="24" t="s">
        <v>21</v>
      </c>
      <c r="C24" s="21" t="s">
        <v>176</v>
      </c>
      <c r="D24" s="21" t="s">
        <v>14</v>
      </c>
      <c r="E24" s="22" t="s">
        <v>18</v>
      </c>
      <c r="F24" s="23">
        <v>113.9</v>
      </c>
      <c r="G24" s="23">
        <v>0</v>
      </c>
      <c r="H24" s="23">
        <v>0</v>
      </c>
    </row>
    <row r="25" spans="1:8" s="7" customFormat="1" ht="51">
      <c r="A25" s="18">
        <v>13</v>
      </c>
      <c r="B25" s="19" t="s">
        <v>136</v>
      </c>
      <c r="C25" s="21" t="s">
        <v>133</v>
      </c>
      <c r="D25" s="21"/>
      <c r="E25" s="22" t="s">
        <v>0</v>
      </c>
      <c r="F25" s="23">
        <f>F26</f>
        <v>0</v>
      </c>
      <c r="G25" s="23">
        <f t="shared" ref="F25:H33" si="3">G26</f>
        <v>0</v>
      </c>
      <c r="H25" s="23">
        <f t="shared" si="3"/>
        <v>0</v>
      </c>
    </row>
    <row r="26" spans="1:8" s="7" customFormat="1" ht="25.5">
      <c r="A26" s="18">
        <v>14</v>
      </c>
      <c r="B26" s="19" t="s">
        <v>16</v>
      </c>
      <c r="C26" s="21" t="s">
        <v>133</v>
      </c>
      <c r="D26" s="21" t="s">
        <v>15</v>
      </c>
      <c r="E26" s="22" t="s">
        <v>0</v>
      </c>
      <c r="F26" s="23">
        <f t="shared" si="3"/>
        <v>0</v>
      </c>
      <c r="G26" s="23">
        <f t="shared" si="3"/>
        <v>0</v>
      </c>
      <c r="H26" s="23">
        <f t="shared" si="3"/>
        <v>0</v>
      </c>
    </row>
    <row r="27" spans="1:8" s="7" customFormat="1" ht="38.25">
      <c r="A27" s="18">
        <v>15</v>
      </c>
      <c r="B27" s="19" t="s">
        <v>17</v>
      </c>
      <c r="C27" s="21" t="s">
        <v>133</v>
      </c>
      <c r="D27" s="21" t="s">
        <v>14</v>
      </c>
      <c r="E27" s="22"/>
      <c r="F27" s="23">
        <f t="shared" si="3"/>
        <v>0</v>
      </c>
      <c r="G27" s="23">
        <f t="shared" si="3"/>
        <v>0</v>
      </c>
      <c r="H27" s="23">
        <f t="shared" si="3"/>
        <v>0</v>
      </c>
    </row>
    <row r="28" spans="1:8" s="7" customFormat="1">
      <c r="A28" s="18">
        <v>16</v>
      </c>
      <c r="B28" s="24" t="s">
        <v>20</v>
      </c>
      <c r="C28" s="21" t="s">
        <v>133</v>
      </c>
      <c r="D28" s="21" t="s">
        <v>14</v>
      </c>
      <c r="E28" s="22" t="s">
        <v>19</v>
      </c>
      <c r="F28" s="23">
        <f t="shared" si="3"/>
        <v>0</v>
      </c>
      <c r="G28" s="23">
        <f t="shared" si="3"/>
        <v>0</v>
      </c>
      <c r="H28" s="23">
        <f t="shared" si="3"/>
        <v>0</v>
      </c>
    </row>
    <row r="29" spans="1:8" s="7" customFormat="1">
      <c r="A29" s="18">
        <v>17</v>
      </c>
      <c r="B29" s="24" t="s">
        <v>21</v>
      </c>
      <c r="C29" s="21" t="s">
        <v>133</v>
      </c>
      <c r="D29" s="21" t="s">
        <v>14</v>
      </c>
      <c r="E29" s="22" t="s">
        <v>18</v>
      </c>
      <c r="F29" s="23">
        <v>0</v>
      </c>
      <c r="G29" s="23">
        <v>0</v>
      </c>
      <c r="H29" s="23">
        <v>0</v>
      </c>
    </row>
    <row r="30" spans="1:8" s="7" customFormat="1" ht="51">
      <c r="A30" s="18">
        <v>13</v>
      </c>
      <c r="B30" s="19" t="s">
        <v>138</v>
      </c>
      <c r="C30" s="21" t="s">
        <v>137</v>
      </c>
      <c r="D30" s="21"/>
      <c r="E30" s="22" t="s">
        <v>0</v>
      </c>
      <c r="F30" s="23">
        <f>F31</f>
        <v>0</v>
      </c>
      <c r="G30" s="23">
        <f t="shared" si="3"/>
        <v>0</v>
      </c>
      <c r="H30" s="23">
        <f t="shared" si="3"/>
        <v>0</v>
      </c>
    </row>
    <row r="31" spans="1:8" s="7" customFormat="1" ht="25.5">
      <c r="A31" s="18">
        <v>14</v>
      </c>
      <c r="B31" s="19" t="s">
        <v>16</v>
      </c>
      <c r="C31" s="21" t="s">
        <v>137</v>
      </c>
      <c r="D31" s="21" t="s">
        <v>15</v>
      </c>
      <c r="E31" s="22" t="s">
        <v>0</v>
      </c>
      <c r="F31" s="23">
        <f t="shared" si="3"/>
        <v>0</v>
      </c>
      <c r="G31" s="23">
        <f t="shared" si="3"/>
        <v>0</v>
      </c>
      <c r="H31" s="23">
        <f t="shared" si="3"/>
        <v>0</v>
      </c>
    </row>
    <row r="32" spans="1:8" s="7" customFormat="1" ht="38.25">
      <c r="A32" s="18">
        <v>15</v>
      </c>
      <c r="B32" s="19" t="s">
        <v>17</v>
      </c>
      <c r="C32" s="21" t="s">
        <v>137</v>
      </c>
      <c r="D32" s="21" t="s">
        <v>14</v>
      </c>
      <c r="E32" s="22"/>
      <c r="F32" s="23">
        <f t="shared" si="3"/>
        <v>0</v>
      </c>
      <c r="G32" s="23">
        <f t="shared" si="3"/>
        <v>0</v>
      </c>
      <c r="H32" s="23">
        <f t="shared" si="3"/>
        <v>0</v>
      </c>
    </row>
    <row r="33" spans="1:8" s="7" customFormat="1">
      <c r="A33" s="18">
        <v>16</v>
      </c>
      <c r="B33" s="24" t="s">
        <v>20</v>
      </c>
      <c r="C33" s="21" t="s">
        <v>137</v>
      </c>
      <c r="D33" s="21" t="s">
        <v>14</v>
      </c>
      <c r="E33" s="22" t="s">
        <v>19</v>
      </c>
      <c r="F33" s="23">
        <f t="shared" si="3"/>
        <v>0</v>
      </c>
      <c r="G33" s="23">
        <f t="shared" si="3"/>
        <v>0</v>
      </c>
      <c r="H33" s="23">
        <f t="shared" si="3"/>
        <v>0</v>
      </c>
    </row>
    <row r="34" spans="1:8" s="7" customFormat="1">
      <c r="A34" s="18">
        <v>17</v>
      </c>
      <c r="B34" s="24" t="s">
        <v>21</v>
      </c>
      <c r="C34" s="21" t="s">
        <v>137</v>
      </c>
      <c r="D34" s="21" t="s">
        <v>14</v>
      </c>
      <c r="E34" s="22" t="s">
        <v>18</v>
      </c>
      <c r="F34" s="23">
        <v>0</v>
      </c>
      <c r="G34" s="23">
        <v>0</v>
      </c>
      <c r="H34" s="23">
        <v>0</v>
      </c>
    </row>
    <row r="35" spans="1:8" s="7" customFormat="1" ht="40.5">
      <c r="A35" s="14">
        <v>18</v>
      </c>
      <c r="B35" s="15" t="s">
        <v>141</v>
      </c>
      <c r="C35" s="16" t="s">
        <v>74</v>
      </c>
      <c r="D35" s="16" t="s">
        <v>0</v>
      </c>
      <c r="E35" s="15" t="s">
        <v>0</v>
      </c>
      <c r="F35" s="17">
        <f>F36</f>
        <v>1.2</v>
      </c>
      <c r="G35" s="17">
        <f t="shared" ref="G35:H35" si="4">G36</f>
        <v>1.2</v>
      </c>
      <c r="H35" s="17">
        <f t="shared" si="4"/>
        <v>1.2</v>
      </c>
    </row>
    <row r="36" spans="1:8" s="7" customFormat="1" ht="25.5">
      <c r="A36" s="18">
        <v>24</v>
      </c>
      <c r="B36" s="25" t="s">
        <v>142</v>
      </c>
      <c r="C36" s="21" t="s">
        <v>145</v>
      </c>
      <c r="D36" s="21"/>
      <c r="E36" s="22" t="s">
        <v>0</v>
      </c>
      <c r="F36" s="23">
        <f t="shared" ref="F36:H38" si="5">F37</f>
        <v>1.2</v>
      </c>
      <c r="G36" s="23">
        <f t="shared" si="5"/>
        <v>1.2</v>
      </c>
      <c r="H36" s="23">
        <f t="shared" si="5"/>
        <v>1.2</v>
      </c>
    </row>
    <row r="37" spans="1:8" s="7" customFormat="1" ht="25.5">
      <c r="A37" s="18">
        <v>25</v>
      </c>
      <c r="B37" s="25" t="s">
        <v>16</v>
      </c>
      <c r="C37" s="21" t="s">
        <v>145</v>
      </c>
      <c r="D37" s="21" t="s">
        <v>15</v>
      </c>
      <c r="E37" s="22" t="s">
        <v>0</v>
      </c>
      <c r="F37" s="23">
        <f t="shared" si="5"/>
        <v>1.2</v>
      </c>
      <c r="G37" s="23">
        <f t="shared" si="5"/>
        <v>1.2</v>
      </c>
      <c r="H37" s="23">
        <f t="shared" si="5"/>
        <v>1.2</v>
      </c>
    </row>
    <row r="38" spans="1:8" s="7" customFormat="1" ht="38.25">
      <c r="A38" s="18">
        <v>26</v>
      </c>
      <c r="B38" s="19" t="s">
        <v>17</v>
      </c>
      <c r="C38" s="21" t="s">
        <v>145</v>
      </c>
      <c r="D38" s="21" t="s">
        <v>14</v>
      </c>
      <c r="E38" s="22"/>
      <c r="F38" s="23">
        <f t="shared" si="5"/>
        <v>1.2</v>
      </c>
      <c r="G38" s="23">
        <f t="shared" si="5"/>
        <v>1.2</v>
      </c>
      <c r="H38" s="23">
        <f t="shared" si="5"/>
        <v>1.2</v>
      </c>
    </row>
    <row r="39" spans="1:8" s="7" customFormat="1">
      <c r="A39" s="18">
        <v>27</v>
      </c>
      <c r="B39" s="24" t="s">
        <v>24</v>
      </c>
      <c r="C39" s="21" t="s">
        <v>145</v>
      </c>
      <c r="D39" s="21" t="s">
        <v>14</v>
      </c>
      <c r="E39" s="22" t="s">
        <v>22</v>
      </c>
      <c r="F39" s="23">
        <v>1.2</v>
      </c>
      <c r="G39" s="23">
        <v>1.2</v>
      </c>
      <c r="H39" s="23">
        <v>1.2</v>
      </c>
    </row>
    <row r="40" spans="1:8" s="7" customFormat="1" ht="25.5">
      <c r="A40" s="18">
        <v>28</v>
      </c>
      <c r="B40" s="25" t="s">
        <v>143</v>
      </c>
      <c r="C40" s="21" t="s">
        <v>145</v>
      </c>
      <c r="D40" s="21" t="s">
        <v>14</v>
      </c>
      <c r="E40" s="22" t="s">
        <v>144</v>
      </c>
      <c r="F40" s="23">
        <v>1.2</v>
      </c>
      <c r="G40" s="23">
        <v>1.2</v>
      </c>
      <c r="H40" s="23">
        <v>1.2</v>
      </c>
    </row>
    <row r="41" spans="1:8" s="7" customFormat="1" ht="40.5">
      <c r="A41" s="14">
        <v>18</v>
      </c>
      <c r="B41" s="15" t="s">
        <v>139</v>
      </c>
      <c r="C41" s="16" t="s">
        <v>75</v>
      </c>
      <c r="D41" s="16" t="s">
        <v>0</v>
      </c>
      <c r="E41" s="15" t="s">
        <v>0</v>
      </c>
      <c r="F41" s="17">
        <f>F42+F47+F52</f>
        <v>5</v>
      </c>
      <c r="G41" s="17">
        <f t="shared" ref="G41:H41" si="6">G42+G47+G52</f>
        <v>5</v>
      </c>
      <c r="H41" s="17">
        <f t="shared" si="6"/>
        <v>5</v>
      </c>
    </row>
    <row r="42" spans="1:8" s="7" customFormat="1" ht="50.25" customHeight="1">
      <c r="A42" s="18">
        <v>29</v>
      </c>
      <c r="B42" s="19" t="s">
        <v>147</v>
      </c>
      <c r="C42" s="20" t="s">
        <v>146</v>
      </c>
      <c r="D42" s="21"/>
      <c r="E42" s="22" t="s">
        <v>0</v>
      </c>
      <c r="F42" s="23">
        <f t="shared" ref="F42:H45" si="7">F43</f>
        <v>0</v>
      </c>
      <c r="G42" s="23">
        <f t="shared" si="7"/>
        <v>0</v>
      </c>
      <c r="H42" s="23">
        <f t="shared" si="7"/>
        <v>0</v>
      </c>
    </row>
    <row r="43" spans="1:8" s="7" customFormat="1" ht="25.5">
      <c r="A43" s="18">
        <v>30</v>
      </c>
      <c r="B43" s="19" t="s">
        <v>16</v>
      </c>
      <c r="C43" s="20" t="s">
        <v>146</v>
      </c>
      <c r="D43" s="21" t="s">
        <v>15</v>
      </c>
      <c r="E43" s="22" t="s">
        <v>0</v>
      </c>
      <c r="F43" s="23">
        <f t="shared" si="7"/>
        <v>0</v>
      </c>
      <c r="G43" s="23">
        <f t="shared" si="7"/>
        <v>0</v>
      </c>
      <c r="H43" s="23">
        <f t="shared" si="7"/>
        <v>0</v>
      </c>
    </row>
    <row r="44" spans="1:8" s="7" customFormat="1" ht="38.25">
      <c r="A44" s="18">
        <v>31</v>
      </c>
      <c r="B44" s="19" t="s">
        <v>17</v>
      </c>
      <c r="C44" s="20" t="s">
        <v>146</v>
      </c>
      <c r="D44" s="21" t="s">
        <v>14</v>
      </c>
      <c r="E44" s="22"/>
      <c r="F44" s="23">
        <f t="shared" si="7"/>
        <v>0</v>
      </c>
      <c r="G44" s="23">
        <f t="shared" si="7"/>
        <v>0</v>
      </c>
      <c r="H44" s="23">
        <f t="shared" si="7"/>
        <v>0</v>
      </c>
    </row>
    <row r="45" spans="1:8" s="7" customFormat="1">
      <c r="A45" s="18">
        <v>32</v>
      </c>
      <c r="B45" s="24" t="s">
        <v>24</v>
      </c>
      <c r="C45" s="20" t="s">
        <v>146</v>
      </c>
      <c r="D45" s="21" t="s">
        <v>14</v>
      </c>
      <c r="E45" s="22" t="s">
        <v>22</v>
      </c>
      <c r="F45" s="23">
        <f t="shared" si="7"/>
        <v>0</v>
      </c>
      <c r="G45" s="23">
        <f t="shared" si="7"/>
        <v>0</v>
      </c>
      <c r="H45" s="23">
        <f t="shared" si="7"/>
        <v>0</v>
      </c>
    </row>
    <row r="46" spans="1:8" s="7" customFormat="1" ht="38.25">
      <c r="A46" s="18">
        <v>33</v>
      </c>
      <c r="B46" s="25" t="s">
        <v>168</v>
      </c>
      <c r="C46" s="20" t="s">
        <v>146</v>
      </c>
      <c r="D46" s="21" t="s">
        <v>14</v>
      </c>
      <c r="E46" s="22" t="s">
        <v>23</v>
      </c>
      <c r="F46" s="23">
        <v>0</v>
      </c>
      <c r="G46" s="23">
        <v>0</v>
      </c>
      <c r="H46" s="23">
        <v>0</v>
      </c>
    </row>
    <row r="47" spans="1:8" s="7" customFormat="1" ht="38.25">
      <c r="A47" s="18"/>
      <c r="B47" s="25" t="s">
        <v>150</v>
      </c>
      <c r="C47" s="20" t="s">
        <v>148</v>
      </c>
      <c r="D47" s="21"/>
      <c r="E47" s="22"/>
      <c r="F47" s="23">
        <f>F48</f>
        <v>5</v>
      </c>
      <c r="G47" s="23">
        <f t="shared" ref="G47:H50" si="8">G48</f>
        <v>5</v>
      </c>
      <c r="H47" s="23">
        <f t="shared" si="8"/>
        <v>5</v>
      </c>
    </row>
    <row r="48" spans="1:8" s="7" customFormat="1" ht="25.5">
      <c r="A48" s="18"/>
      <c r="B48" s="19" t="s">
        <v>16</v>
      </c>
      <c r="C48" s="20" t="s">
        <v>148</v>
      </c>
      <c r="D48" s="21" t="s">
        <v>15</v>
      </c>
      <c r="E48" s="22" t="s">
        <v>0</v>
      </c>
      <c r="F48" s="23">
        <f>F49</f>
        <v>5</v>
      </c>
      <c r="G48" s="23">
        <f t="shared" si="8"/>
        <v>5</v>
      </c>
      <c r="H48" s="23">
        <f t="shared" si="8"/>
        <v>5</v>
      </c>
    </row>
    <row r="49" spans="1:8" s="7" customFormat="1" ht="38.25">
      <c r="A49" s="18"/>
      <c r="B49" s="19" t="s">
        <v>17</v>
      </c>
      <c r="C49" s="20" t="s">
        <v>148</v>
      </c>
      <c r="D49" s="21" t="s">
        <v>14</v>
      </c>
      <c r="E49" s="22"/>
      <c r="F49" s="23">
        <f>F50</f>
        <v>5</v>
      </c>
      <c r="G49" s="23">
        <f t="shared" si="8"/>
        <v>5</v>
      </c>
      <c r="H49" s="23">
        <f t="shared" si="8"/>
        <v>5</v>
      </c>
    </row>
    <row r="50" spans="1:8" s="7" customFormat="1">
      <c r="A50" s="18"/>
      <c r="B50" s="24" t="s">
        <v>24</v>
      </c>
      <c r="C50" s="20" t="s">
        <v>148</v>
      </c>
      <c r="D50" s="21" t="s">
        <v>14</v>
      </c>
      <c r="E50" s="22" t="s">
        <v>22</v>
      </c>
      <c r="F50" s="23">
        <f>F51</f>
        <v>5</v>
      </c>
      <c r="G50" s="23">
        <f t="shared" si="8"/>
        <v>5</v>
      </c>
      <c r="H50" s="23">
        <f t="shared" si="8"/>
        <v>5</v>
      </c>
    </row>
    <row r="51" spans="1:8" s="7" customFormat="1" ht="38.25">
      <c r="A51" s="18"/>
      <c r="B51" s="25" t="s">
        <v>168</v>
      </c>
      <c r="C51" s="20" t="s">
        <v>148</v>
      </c>
      <c r="D51" s="21" t="s">
        <v>14</v>
      </c>
      <c r="E51" s="22" t="s">
        <v>23</v>
      </c>
      <c r="F51" s="23">
        <v>5</v>
      </c>
      <c r="G51" s="23">
        <v>5</v>
      </c>
      <c r="H51" s="23">
        <v>5</v>
      </c>
    </row>
    <row r="52" spans="1:8" s="7" customFormat="1" ht="25.5">
      <c r="A52" s="18">
        <v>34</v>
      </c>
      <c r="B52" s="19" t="s">
        <v>132</v>
      </c>
      <c r="C52" s="20" t="s">
        <v>149</v>
      </c>
      <c r="D52" s="21"/>
      <c r="E52" s="22" t="s">
        <v>0</v>
      </c>
      <c r="F52" s="23">
        <f t="shared" ref="F52:H54" si="9">F53</f>
        <v>0</v>
      </c>
      <c r="G52" s="23">
        <f t="shared" si="9"/>
        <v>0</v>
      </c>
      <c r="H52" s="23">
        <f t="shared" si="9"/>
        <v>0</v>
      </c>
    </row>
    <row r="53" spans="1:8" s="7" customFormat="1" ht="25.5">
      <c r="A53" s="18">
        <v>35</v>
      </c>
      <c r="B53" s="19" t="s">
        <v>16</v>
      </c>
      <c r="C53" s="20" t="s">
        <v>149</v>
      </c>
      <c r="D53" s="21" t="s">
        <v>15</v>
      </c>
      <c r="E53" s="22" t="s">
        <v>0</v>
      </c>
      <c r="F53" s="23">
        <f t="shared" si="9"/>
        <v>0</v>
      </c>
      <c r="G53" s="23">
        <f t="shared" si="9"/>
        <v>0</v>
      </c>
      <c r="H53" s="23">
        <f t="shared" si="9"/>
        <v>0</v>
      </c>
    </row>
    <row r="54" spans="1:8" s="7" customFormat="1" ht="38.25">
      <c r="A54" s="18">
        <v>36</v>
      </c>
      <c r="B54" s="19" t="s">
        <v>17</v>
      </c>
      <c r="C54" s="20" t="s">
        <v>149</v>
      </c>
      <c r="D54" s="21" t="s">
        <v>14</v>
      </c>
      <c r="E54" s="22"/>
      <c r="F54" s="23">
        <f t="shared" si="9"/>
        <v>0</v>
      </c>
      <c r="G54" s="23">
        <f t="shared" si="9"/>
        <v>0</v>
      </c>
      <c r="H54" s="23">
        <f t="shared" si="9"/>
        <v>0</v>
      </c>
    </row>
    <row r="55" spans="1:8" s="7" customFormat="1">
      <c r="A55" s="18">
        <v>37</v>
      </c>
      <c r="B55" s="24" t="s">
        <v>24</v>
      </c>
      <c r="C55" s="20" t="s">
        <v>149</v>
      </c>
      <c r="D55" s="21" t="s">
        <v>14</v>
      </c>
      <c r="E55" s="22" t="s">
        <v>22</v>
      </c>
      <c r="F55" s="23">
        <f>F56</f>
        <v>0</v>
      </c>
      <c r="G55" s="23">
        <f>G56</f>
        <v>0</v>
      </c>
      <c r="H55" s="23">
        <f>H56</f>
        <v>0</v>
      </c>
    </row>
    <row r="56" spans="1:8" s="7" customFormat="1" ht="38.25">
      <c r="A56" s="18">
        <v>38</v>
      </c>
      <c r="B56" s="25" t="s">
        <v>168</v>
      </c>
      <c r="C56" s="20" t="s">
        <v>149</v>
      </c>
      <c r="D56" s="21" t="s">
        <v>14</v>
      </c>
      <c r="E56" s="22" t="s">
        <v>23</v>
      </c>
      <c r="F56" s="23">
        <v>0</v>
      </c>
      <c r="G56" s="23">
        <v>0</v>
      </c>
      <c r="H56" s="23">
        <v>0</v>
      </c>
    </row>
    <row r="57" spans="1:8" s="7" customFormat="1" ht="27">
      <c r="A57" s="14">
        <v>39</v>
      </c>
      <c r="B57" s="15" t="s">
        <v>151</v>
      </c>
      <c r="C57" s="16" t="s">
        <v>76</v>
      </c>
      <c r="D57" s="16" t="s">
        <v>0</v>
      </c>
      <c r="E57" s="15" t="s">
        <v>0</v>
      </c>
      <c r="F57" s="17">
        <f>F58+F63</f>
        <v>9.5</v>
      </c>
      <c r="G57" s="17">
        <f>G58+G63</f>
        <v>9.5</v>
      </c>
      <c r="H57" s="17">
        <f>H58+H63</f>
        <v>9.5</v>
      </c>
    </row>
    <row r="58" spans="1:8" s="7" customFormat="1" ht="25.5">
      <c r="A58" s="18">
        <v>40</v>
      </c>
      <c r="B58" s="19" t="s">
        <v>152</v>
      </c>
      <c r="C58" s="21" t="s">
        <v>153</v>
      </c>
      <c r="D58" s="21"/>
      <c r="E58" s="22" t="s">
        <v>0</v>
      </c>
      <c r="F58" s="23">
        <f t="shared" ref="F58:H61" si="10">F59</f>
        <v>4.5</v>
      </c>
      <c r="G58" s="23">
        <f t="shared" si="10"/>
        <v>4.5</v>
      </c>
      <c r="H58" s="23">
        <f t="shared" si="10"/>
        <v>4.5</v>
      </c>
    </row>
    <row r="59" spans="1:8" s="7" customFormat="1" ht="25.5">
      <c r="A59" s="18">
        <v>41</v>
      </c>
      <c r="B59" s="19" t="s">
        <v>16</v>
      </c>
      <c r="C59" s="21" t="s">
        <v>153</v>
      </c>
      <c r="D59" s="21" t="s">
        <v>15</v>
      </c>
      <c r="E59" s="22" t="s">
        <v>0</v>
      </c>
      <c r="F59" s="23">
        <f t="shared" si="10"/>
        <v>4.5</v>
      </c>
      <c r="G59" s="23">
        <f t="shared" si="10"/>
        <v>4.5</v>
      </c>
      <c r="H59" s="23">
        <f t="shared" si="10"/>
        <v>4.5</v>
      </c>
    </row>
    <row r="60" spans="1:8" s="7" customFormat="1" ht="38.25">
      <c r="A60" s="18">
        <v>42</v>
      </c>
      <c r="B60" s="19" t="s">
        <v>17</v>
      </c>
      <c r="C60" s="21" t="s">
        <v>153</v>
      </c>
      <c r="D60" s="21" t="s">
        <v>14</v>
      </c>
      <c r="E60" s="22"/>
      <c r="F60" s="23">
        <f>F61</f>
        <v>4.5</v>
      </c>
      <c r="G60" s="23">
        <f t="shared" si="10"/>
        <v>4.5</v>
      </c>
      <c r="H60" s="23">
        <f t="shared" si="10"/>
        <v>4.5</v>
      </c>
    </row>
    <row r="61" spans="1:8" s="7" customFormat="1">
      <c r="A61" s="18">
        <v>43</v>
      </c>
      <c r="B61" s="24" t="s">
        <v>25</v>
      </c>
      <c r="C61" s="21" t="s">
        <v>153</v>
      </c>
      <c r="D61" s="21" t="s">
        <v>14</v>
      </c>
      <c r="E61" s="22" t="s">
        <v>27</v>
      </c>
      <c r="F61" s="23">
        <f t="shared" si="10"/>
        <v>4.5</v>
      </c>
      <c r="G61" s="23">
        <f t="shared" si="10"/>
        <v>4.5</v>
      </c>
      <c r="H61" s="23">
        <f t="shared" si="10"/>
        <v>4.5</v>
      </c>
    </row>
    <row r="62" spans="1:8" s="7" customFormat="1">
      <c r="A62" s="18">
        <v>44</v>
      </c>
      <c r="B62" s="24" t="s">
        <v>26</v>
      </c>
      <c r="C62" s="21" t="s">
        <v>153</v>
      </c>
      <c r="D62" s="21" t="s">
        <v>14</v>
      </c>
      <c r="E62" s="22" t="s">
        <v>28</v>
      </c>
      <c r="F62" s="23">
        <v>4.5</v>
      </c>
      <c r="G62" s="23">
        <v>4.5</v>
      </c>
      <c r="H62" s="23">
        <v>4.5</v>
      </c>
    </row>
    <row r="63" spans="1:8" s="7" customFormat="1" ht="25.5">
      <c r="A63" s="18">
        <v>45</v>
      </c>
      <c r="B63" s="19" t="s">
        <v>154</v>
      </c>
      <c r="C63" s="21" t="s">
        <v>155</v>
      </c>
      <c r="D63" s="21"/>
      <c r="E63" s="22" t="s">
        <v>0</v>
      </c>
      <c r="F63" s="23">
        <f t="shared" ref="F63:H66" si="11">F64</f>
        <v>5</v>
      </c>
      <c r="G63" s="23">
        <f t="shared" si="11"/>
        <v>5</v>
      </c>
      <c r="H63" s="23">
        <f t="shared" si="11"/>
        <v>5</v>
      </c>
    </row>
    <row r="64" spans="1:8" s="7" customFormat="1" ht="25.5">
      <c r="A64" s="18">
        <v>46</v>
      </c>
      <c r="B64" s="19" t="s">
        <v>16</v>
      </c>
      <c r="C64" s="21" t="s">
        <v>155</v>
      </c>
      <c r="D64" s="21" t="s">
        <v>15</v>
      </c>
      <c r="E64" s="22" t="s">
        <v>0</v>
      </c>
      <c r="F64" s="23">
        <f t="shared" si="11"/>
        <v>5</v>
      </c>
      <c r="G64" s="23">
        <f t="shared" si="11"/>
        <v>5</v>
      </c>
      <c r="H64" s="23">
        <f t="shared" si="11"/>
        <v>5</v>
      </c>
    </row>
    <row r="65" spans="1:8" s="7" customFormat="1" ht="38.25">
      <c r="A65" s="18">
        <v>47</v>
      </c>
      <c r="B65" s="19" t="s">
        <v>17</v>
      </c>
      <c r="C65" s="21" t="s">
        <v>155</v>
      </c>
      <c r="D65" s="21" t="s">
        <v>14</v>
      </c>
      <c r="E65" s="22"/>
      <c r="F65" s="23">
        <f t="shared" si="11"/>
        <v>5</v>
      </c>
      <c r="G65" s="23">
        <f t="shared" si="11"/>
        <v>5</v>
      </c>
      <c r="H65" s="23">
        <f t="shared" si="11"/>
        <v>5</v>
      </c>
    </row>
    <row r="66" spans="1:8" s="7" customFormat="1">
      <c r="A66" s="18">
        <v>48</v>
      </c>
      <c r="B66" s="24" t="s">
        <v>25</v>
      </c>
      <c r="C66" s="21" t="s">
        <v>155</v>
      </c>
      <c r="D66" s="21" t="s">
        <v>14</v>
      </c>
      <c r="E66" s="22" t="s">
        <v>27</v>
      </c>
      <c r="F66" s="23">
        <f t="shared" si="11"/>
        <v>5</v>
      </c>
      <c r="G66" s="23">
        <f t="shared" si="11"/>
        <v>5</v>
      </c>
      <c r="H66" s="23">
        <f t="shared" si="11"/>
        <v>5</v>
      </c>
    </row>
    <row r="67" spans="1:8" s="7" customFormat="1">
      <c r="A67" s="18">
        <v>49</v>
      </c>
      <c r="B67" s="24" t="s">
        <v>26</v>
      </c>
      <c r="C67" s="21" t="s">
        <v>155</v>
      </c>
      <c r="D67" s="21" t="s">
        <v>14</v>
      </c>
      <c r="E67" s="22" t="s">
        <v>28</v>
      </c>
      <c r="F67" s="23">
        <v>5</v>
      </c>
      <c r="G67" s="23">
        <v>5</v>
      </c>
      <c r="H67" s="23">
        <v>5</v>
      </c>
    </row>
    <row r="68" spans="1:8" s="7" customFormat="1" ht="27">
      <c r="A68" s="14">
        <v>50</v>
      </c>
      <c r="B68" s="15" t="s">
        <v>156</v>
      </c>
      <c r="C68" s="16" t="s">
        <v>77</v>
      </c>
      <c r="D68" s="16" t="s">
        <v>0</v>
      </c>
      <c r="E68" s="15" t="s">
        <v>0</v>
      </c>
      <c r="F68" s="17">
        <f>F69+F74+F79+$F84</f>
        <v>888.13199999999995</v>
      </c>
      <c r="G68" s="17">
        <f t="shared" ref="G68:H68" si="12">G69+G74+G79+$F84</f>
        <v>957.88</v>
      </c>
      <c r="H68" s="17">
        <f t="shared" si="12"/>
        <v>957.88</v>
      </c>
    </row>
    <row r="69" spans="1:8" s="7" customFormat="1" ht="25.5">
      <c r="A69" s="18">
        <v>51</v>
      </c>
      <c r="B69" s="19" t="s">
        <v>158</v>
      </c>
      <c r="C69" s="21" t="s">
        <v>157</v>
      </c>
      <c r="D69" s="21"/>
      <c r="E69" s="22" t="s">
        <v>0</v>
      </c>
      <c r="F69" s="23">
        <f t="shared" ref="F69:H72" si="13">F70</f>
        <v>20</v>
      </c>
      <c r="G69" s="23">
        <f t="shared" si="13"/>
        <v>20</v>
      </c>
      <c r="H69" s="23">
        <f t="shared" si="13"/>
        <v>20</v>
      </c>
    </row>
    <row r="70" spans="1:8" s="7" customFormat="1" ht="25.5">
      <c r="A70" s="18">
        <v>52</v>
      </c>
      <c r="B70" s="19" t="s">
        <v>16</v>
      </c>
      <c r="C70" s="21" t="s">
        <v>157</v>
      </c>
      <c r="D70" s="21" t="s">
        <v>15</v>
      </c>
      <c r="E70" s="22" t="s">
        <v>0</v>
      </c>
      <c r="F70" s="23">
        <f t="shared" si="13"/>
        <v>20</v>
      </c>
      <c r="G70" s="23">
        <f t="shared" si="13"/>
        <v>20</v>
      </c>
      <c r="H70" s="23">
        <f t="shared" si="13"/>
        <v>20</v>
      </c>
    </row>
    <row r="71" spans="1:8" s="7" customFormat="1" ht="42" customHeight="1">
      <c r="A71" s="18">
        <v>53</v>
      </c>
      <c r="B71" s="19" t="s">
        <v>17</v>
      </c>
      <c r="C71" s="21" t="s">
        <v>157</v>
      </c>
      <c r="D71" s="21" t="s">
        <v>14</v>
      </c>
      <c r="E71" s="22"/>
      <c r="F71" s="23">
        <f t="shared" si="13"/>
        <v>20</v>
      </c>
      <c r="G71" s="23">
        <f t="shared" si="13"/>
        <v>20</v>
      </c>
      <c r="H71" s="23">
        <f t="shared" si="13"/>
        <v>20</v>
      </c>
    </row>
    <row r="72" spans="1:8" s="7" customFormat="1">
      <c r="A72" s="18">
        <v>54</v>
      </c>
      <c r="B72" s="24" t="s">
        <v>25</v>
      </c>
      <c r="C72" s="21" t="s">
        <v>157</v>
      </c>
      <c r="D72" s="21" t="s">
        <v>14</v>
      </c>
      <c r="E72" s="22" t="s">
        <v>27</v>
      </c>
      <c r="F72" s="23">
        <f t="shared" si="13"/>
        <v>20</v>
      </c>
      <c r="G72" s="23">
        <f t="shared" si="13"/>
        <v>20</v>
      </c>
      <c r="H72" s="23">
        <f t="shared" si="13"/>
        <v>20</v>
      </c>
    </row>
    <row r="73" spans="1:8" s="7" customFormat="1">
      <c r="A73" s="18">
        <v>55</v>
      </c>
      <c r="B73" s="24" t="s">
        <v>26</v>
      </c>
      <c r="C73" s="21" t="s">
        <v>157</v>
      </c>
      <c r="D73" s="21" t="s">
        <v>14</v>
      </c>
      <c r="E73" s="22" t="s">
        <v>28</v>
      </c>
      <c r="F73" s="23">
        <v>20</v>
      </c>
      <c r="G73" s="23">
        <v>20</v>
      </c>
      <c r="H73" s="23">
        <v>20</v>
      </c>
    </row>
    <row r="74" spans="1:8" s="7" customFormat="1">
      <c r="A74" s="18"/>
      <c r="B74" s="26" t="s">
        <v>159</v>
      </c>
      <c r="C74" s="21" t="s">
        <v>160</v>
      </c>
      <c r="D74" s="21"/>
      <c r="E74" s="22"/>
      <c r="F74" s="23">
        <f>F75</f>
        <v>156.172</v>
      </c>
      <c r="G74" s="23">
        <f t="shared" ref="G74:H77" si="14">G75</f>
        <v>156.16999999999999</v>
      </c>
      <c r="H74" s="23">
        <f t="shared" si="14"/>
        <v>156.16999999999999</v>
      </c>
    </row>
    <row r="75" spans="1:8" s="7" customFormat="1" ht="25.5">
      <c r="A75" s="18"/>
      <c r="B75" s="19" t="s">
        <v>16</v>
      </c>
      <c r="C75" s="21" t="s">
        <v>160</v>
      </c>
      <c r="D75" s="21" t="s">
        <v>15</v>
      </c>
      <c r="E75" s="22"/>
      <c r="F75" s="23">
        <f>F76</f>
        <v>156.172</v>
      </c>
      <c r="G75" s="23">
        <f t="shared" si="14"/>
        <v>156.16999999999999</v>
      </c>
      <c r="H75" s="23">
        <f t="shared" si="14"/>
        <v>156.16999999999999</v>
      </c>
    </row>
    <row r="76" spans="1:8" s="7" customFormat="1" ht="38.25">
      <c r="A76" s="18"/>
      <c r="B76" s="19" t="s">
        <v>17</v>
      </c>
      <c r="C76" s="21" t="s">
        <v>160</v>
      </c>
      <c r="D76" s="21" t="s">
        <v>14</v>
      </c>
      <c r="E76" s="22"/>
      <c r="F76" s="23">
        <f>F77</f>
        <v>156.172</v>
      </c>
      <c r="G76" s="23">
        <f t="shared" si="14"/>
        <v>156.16999999999999</v>
      </c>
      <c r="H76" s="23">
        <f t="shared" si="14"/>
        <v>156.16999999999999</v>
      </c>
    </row>
    <row r="77" spans="1:8" s="7" customFormat="1">
      <c r="A77" s="18"/>
      <c r="B77" s="24" t="s">
        <v>25</v>
      </c>
      <c r="C77" s="21" t="s">
        <v>160</v>
      </c>
      <c r="D77" s="21" t="s">
        <v>14</v>
      </c>
      <c r="E77" s="22" t="s">
        <v>27</v>
      </c>
      <c r="F77" s="23">
        <f>F78</f>
        <v>156.172</v>
      </c>
      <c r="G77" s="23">
        <f t="shared" si="14"/>
        <v>156.16999999999999</v>
      </c>
      <c r="H77" s="23">
        <f t="shared" si="14"/>
        <v>156.16999999999999</v>
      </c>
    </row>
    <row r="78" spans="1:8" s="7" customFormat="1">
      <c r="A78" s="18"/>
      <c r="B78" s="24" t="s">
        <v>26</v>
      </c>
      <c r="C78" s="21" t="s">
        <v>160</v>
      </c>
      <c r="D78" s="21" t="s">
        <v>14</v>
      </c>
      <c r="E78" s="22" t="s">
        <v>28</v>
      </c>
      <c r="F78" s="23">
        <v>156.172</v>
      </c>
      <c r="G78" s="23">
        <v>156.16999999999999</v>
      </c>
      <c r="H78" s="23">
        <v>156.16999999999999</v>
      </c>
    </row>
    <row r="79" spans="1:8" s="7" customFormat="1">
      <c r="A79" s="18">
        <v>58</v>
      </c>
      <c r="B79" s="19" t="s">
        <v>161</v>
      </c>
      <c r="C79" s="21" t="s">
        <v>162</v>
      </c>
      <c r="D79" s="21"/>
      <c r="E79" s="22" t="s">
        <v>0</v>
      </c>
      <c r="F79" s="23">
        <f t="shared" ref="F79:H82" si="15">F80</f>
        <v>69.069999999999993</v>
      </c>
      <c r="G79" s="23">
        <f t="shared" si="15"/>
        <v>138.82</v>
      </c>
      <c r="H79" s="23">
        <f t="shared" si="15"/>
        <v>138.82</v>
      </c>
    </row>
    <row r="80" spans="1:8" s="7" customFormat="1" ht="25.5">
      <c r="A80" s="18">
        <v>59</v>
      </c>
      <c r="B80" s="19" t="s">
        <v>16</v>
      </c>
      <c r="C80" s="21" t="s">
        <v>162</v>
      </c>
      <c r="D80" s="21" t="s">
        <v>15</v>
      </c>
      <c r="E80" s="22"/>
      <c r="F80" s="23">
        <f t="shared" si="15"/>
        <v>69.069999999999993</v>
      </c>
      <c r="G80" s="23">
        <f t="shared" si="15"/>
        <v>138.82</v>
      </c>
      <c r="H80" s="23">
        <f t="shared" si="15"/>
        <v>138.82</v>
      </c>
    </row>
    <row r="81" spans="1:8" s="7" customFormat="1" ht="38.25">
      <c r="A81" s="18">
        <v>60</v>
      </c>
      <c r="B81" s="19" t="s">
        <v>17</v>
      </c>
      <c r="C81" s="21" t="s">
        <v>162</v>
      </c>
      <c r="D81" s="21" t="s">
        <v>14</v>
      </c>
      <c r="E81" s="22"/>
      <c r="F81" s="23">
        <f t="shared" si="15"/>
        <v>69.069999999999993</v>
      </c>
      <c r="G81" s="23">
        <f t="shared" si="15"/>
        <v>138.82</v>
      </c>
      <c r="H81" s="23">
        <f t="shared" si="15"/>
        <v>138.82</v>
      </c>
    </row>
    <row r="82" spans="1:8" s="7" customFormat="1">
      <c r="A82" s="18">
        <v>61</v>
      </c>
      <c r="B82" s="24" t="s">
        <v>25</v>
      </c>
      <c r="C82" s="21" t="s">
        <v>162</v>
      </c>
      <c r="D82" s="21" t="s">
        <v>14</v>
      </c>
      <c r="E82" s="22" t="s">
        <v>27</v>
      </c>
      <c r="F82" s="23">
        <f>F83</f>
        <v>69.069999999999993</v>
      </c>
      <c r="G82" s="23">
        <f t="shared" si="15"/>
        <v>138.82</v>
      </c>
      <c r="H82" s="23">
        <f t="shared" si="15"/>
        <v>138.82</v>
      </c>
    </row>
    <row r="83" spans="1:8" s="7" customFormat="1">
      <c r="A83" s="18">
        <v>62</v>
      </c>
      <c r="B83" s="24" t="s">
        <v>26</v>
      </c>
      <c r="C83" s="21" t="s">
        <v>162</v>
      </c>
      <c r="D83" s="21" t="s">
        <v>14</v>
      </c>
      <c r="E83" s="22" t="s">
        <v>28</v>
      </c>
      <c r="F83" s="23">
        <v>69.069999999999993</v>
      </c>
      <c r="G83" s="23">
        <v>138.82</v>
      </c>
      <c r="H83" s="23">
        <v>138.82</v>
      </c>
    </row>
    <row r="84" spans="1:8" s="7" customFormat="1" ht="75" customHeight="1">
      <c r="A84" s="18">
        <v>63</v>
      </c>
      <c r="B84" s="24" t="s">
        <v>31</v>
      </c>
      <c r="C84" s="21" t="s">
        <v>163</v>
      </c>
      <c r="D84" s="21"/>
      <c r="E84" s="22"/>
      <c r="F84" s="23">
        <f t="shared" ref="F84:H86" si="16">F85</f>
        <v>642.89</v>
      </c>
      <c r="G84" s="23">
        <f t="shared" si="16"/>
        <v>642.89</v>
      </c>
      <c r="H84" s="23">
        <f t="shared" si="16"/>
        <v>642.89</v>
      </c>
    </row>
    <row r="85" spans="1:8" s="7" customFormat="1" ht="25.5" customHeight="1">
      <c r="A85" s="18">
        <v>64</v>
      </c>
      <c r="B85" s="26" t="s">
        <v>31</v>
      </c>
      <c r="C85" s="21" t="s">
        <v>163</v>
      </c>
      <c r="D85" s="21" t="s">
        <v>29</v>
      </c>
      <c r="E85" s="22"/>
      <c r="F85" s="23">
        <f t="shared" si="16"/>
        <v>642.89</v>
      </c>
      <c r="G85" s="23">
        <f t="shared" si="16"/>
        <v>642.89</v>
      </c>
      <c r="H85" s="23">
        <f t="shared" si="16"/>
        <v>642.89</v>
      </c>
    </row>
    <row r="86" spans="1:8" s="7" customFormat="1" ht="39.75" customHeight="1">
      <c r="A86" s="18">
        <v>65</v>
      </c>
      <c r="B86" s="26" t="s">
        <v>32</v>
      </c>
      <c r="C86" s="21" t="s">
        <v>163</v>
      </c>
      <c r="D86" s="21" t="s">
        <v>30</v>
      </c>
      <c r="E86" s="22"/>
      <c r="F86" s="23">
        <f>F87</f>
        <v>642.89</v>
      </c>
      <c r="G86" s="23">
        <f t="shared" si="16"/>
        <v>642.89</v>
      </c>
      <c r="H86" s="23">
        <f t="shared" si="16"/>
        <v>642.89</v>
      </c>
    </row>
    <row r="87" spans="1:8" s="7" customFormat="1" ht="31.5" customHeight="1">
      <c r="A87" s="18">
        <v>66</v>
      </c>
      <c r="B87" s="24" t="s">
        <v>25</v>
      </c>
      <c r="C87" s="21" t="s">
        <v>163</v>
      </c>
      <c r="D87" s="21" t="s">
        <v>30</v>
      </c>
      <c r="E87" s="22" t="s">
        <v>27</v>
      </c>
      <c r="F87" s="23">
        <f t="shared" ref="F87:H87" si="17">F88</f>
        <v>642.89</v>
      </c>
      <c r="G87" s="23">
        <f t="shared" si="17"/>
        <v>642.89</v>
      </c>
      <c r="H87" s="23">
        <f t="shared" si="17"/>
        <v>642.89</v>
      </c>
    </row>
    <row r="88" spans="1:8" s="7" customFormat="1" ht="36.75" customHeight="1">
      <c r="A88" s="18">
        <v>67</v>
      </c>
      <c r="B88" s="24" t="s">
        <v>26</v>
      </c>
      <c r="C88" s="21" t="s">
        <v>163</v>
      </c>
      <c r="D88" s="21" t="s">
        <v>30</v>
      </c>
      <c r="E88" s="22" t="s">
        <v>28</v>
      </c>
      <c r="F88" s="23">
        <v>642.89</v>
      </c>
      <c r="G88" s="23">
        <v>642.89</v>
      </c>
      <c r="H88" s="23">
        <v>642.89</v>
      </c>
    </row>
    <row r="89" spans="1:8" s="7" customFormat="1" ht="25.5">
      <c r="A89" s="27" t="s">
        <v>117</v>
      </c>
      <c r="B89" s="11" t="s">
        <v>2</v>
      </c>
      <c r="C89" s="12" t="s">
        <v>78</v>
      </c>
      <c r="D89" s="12" t="s">
        <v>0</v>
      </c>
      <c r="E89" s="11" t="s">
        <v>0</v>
      </c>
      <c r="F89" s="13">
        <f>F90</f>
        <v>6493.4849999999997</v>
      </c>
      <c r="G89" s="13">
        <f>G90</f>
        <v>2881.2949999999996</v>
      </c>
      <c r="H89" s="13">
        <f>H90</f>
        <v>2797.9849999999997</v>
      </c>
    </row>
    <row r="90" spans="1:8" s="7" customFormat="1" ht="27">
      <c r="A90" s="33" t="s">
        <v>118</v>
      </c>
      <c r="B90" s="15" t="s">
        <v>164</v>
      </c>
      <c r="C90" s="16" t="s">
        <v>79</v>
      </c>
      <c r="D90" s="16" t="s">
        <v>0</v>
      </c>
      <c r="E90" s="15" t="s">
        <v>0</v>
      </c>
      <c r="F90" s="17">
        <f>F91+F96+F109+F114+F119+F128+F133+F142+F147+F152</f>
        <v>6493.4849999999997</v>
      </c>
      <c r="G90" s="17">
        <f>G91+G96+G109+G114+G119+G128+G133+G142+G147</f>
        <v>2881.2949999999996</v>
      </c>
      <c r="H90" s="17">
        <f>H91+H96+H109+H114+H119+H128+H133+H142+H147</f>
        <v>2797.9849999999997</v>
      </c>
    </row>
    <row r="91" spans="1:8" s="7" customFormat="1" ht="38.25">
      <c r="A91" s="27" t="s">
        <v>119</v>
      </c>
      <c r="B91" s="22" t="s">
        <v>1</v>
      </c>
      <c r="C91" s="21" t="s">
        <v>80</v>
      </c>
      <c r="D91" s="21" t="s">
        <v>0</v>
      </c>
      <c r="E91" s="22" t="s">
        <v>0</v>
      </c>
      <c r="F91" s="23">
        <f t="shared" ref="F91:H94" si="18">F92</f>
        <v>1085.33</v>
      </c>
      <c r="G91" s="23">
        <f t="shared" si="18"/>
        <v>1085.33</v>
      </c>
      <c r="H91" s="23">
        <f t="shared" si="18"/>
        <v>1085.33</v>
      </c>
    </row>
    <row r="92" spans="1:8" s="7" customFormat="1" ht="63.75">
      <c r="A92" s="27" t="s">
        <v>120</v>
      </c>
      <c r="B92" s="26" t="s">
        <v>31</v>
      </c>
      <c r="C92" s="21" t="s">
        <v>80</v>
      </c>
      <c r="D92" s="21" t="s">
        <v>29</v>
      </c>
      <c r="E92" s="22" t="s">
        <v>0</v>
      </c>
      <c r="F92" s="23">
        <f t="shared" si="18"/>
        <v>1085.33</v>
      </c>
      <c r="G92" s="23">
        <f t="shared" si="18"/>
        <v>1085.33</v>
      </c>
      <c r="H92" s="23">
        <f t="shared" si="18"/>
        <v>1085.33</v>
      </c>
    </row>
    <row r="93" spans="1:8" s="7" customFormat="1" ht="25.5">
      <c r="A93" s="27" t="s">
        <v>121</v>
      </c>
      <c r="B93" s="26" t="s">
        <v>32</v>
      </c>
      <c r="C93" s="21" t="s">
        <v>80</v>
      </c>
      <c r="D93" s="21" t="s">
        <v>30</v>
      </c>
      <c r="E93" s="22"/>
      <c r="F93" s="23">
        <f t="shared" si="18"/>
        <v>1085.33</v>
      </c>
      <c r="G93" s="23">
        <f t="shared" si="18"/>
        <v>1085.33</v>
      </c>
      <c r="H93" s="23">
        <f t="shared" si="18"/>
        <v>1085.33</v>
      </c>
    </row>
    <row r="94" spans="1:8" s="7" customFormat="1">
      <c r="A94" s="27" t="s">
        <v>89</v>
      </c>
      <c r="B94" s="24" t="s">
        <v>43</v>
      </c>
      <c r="C94" s="21" t="s">
        <v>80</v>
      </c>
      <c r="D94" s="21" t="s">
        <v>30</v>
      </c>
      <c r="E94" s="22" t="s">
        <v>45</v>
      </c>
      <c r="F94" s="23">
        <f t="shared" si="18"/>
        <v>1085.33</v>
      </c>
      <c r="G94" s="23">
        <f t="shared" si="18"/>
        <v>1085.33</v>
      </c>
      <c r="H94" s="23">
        <f t="shared" si="18"/>
        <v>1085.33</v>
      </c>
    </row>
    <row r="95" spans="1:8" s="7" customFormat="1" ht="38.25">
      <c r="A95" s="27" t="s">
        <v>90</v>
      </c>
      <c r="B95" s="24" t="s">
        <v>44</v>
      </c>
      <c r="C95" s="21" t="s">
        <v>80</v>
      </c>
      <c r="D95" s="21" t="s">
        <v>30</v>
      </c>
      <c r="E95" s="22" t="s">
        <v>46</v>
      </c>
      <c r="F95" s="23">
        <v>1085.33</v>
      </c>
      <c r="G95" s="23">
        <v>1085.33</v>
      </c>
      <c r="H95" s="23">
        <v>1085.33</v>
      </c>
    </row>
    <row r="96" spans="1:8" s="7" customFormat="1" ht="63.75">
      <c r="A96" s="27" t="s">
        <v>91</v>
      </c>
      <c r="B96" s="22" t="s">
        <v>9</v>
      </c>
      <c r="C96" s="21" t="s">
        <v>81</v>
      </c>
      <c r="D96" s="21" t="s">
        <v>0</v>
      </c>
      <c r="E96" s="22" t="s">
        <v>0</v>
      </c>
      <c r="F96" s="23">
        <f>F97+F101+F105</f>
        <v>1680.1599999999999</v>
      </c>
      <c r="G96" s="23">
        <f>G97+G101+G105</f>
        <v>1680.1599999999999</v>
      </c>
      <c r="H96" s="23">
        <f>H97+H101+H105</f>
        <v>1680.1599999999999</v>
      </c>
    </row>
    <row r="97" spans="1:8" s="7" customFormat="1" ht="63.75">
      <c r="A97" s="27" t="s">
        <v>92</v>
      </c>
      <c r="B97" s="26" t="s">
        <v>31</v>
      </c>
      <c r="C97" s="21" t="s">
        <v>81</v>
      </c>
      <c r="D97" s="21" t="s">
        <v>29</v>
      </c>
      <c r="E97" s="22" t="s">
        <v>0</v>
      </c>
      <c r="F97" s="23">
        <f t="shared" ref="F97:H99" si="19">F98</f>
        <v>1599.8</v>
      </c>
      <c r="G97" s="23">
        <f t="shared" si="19"/>
        <v>1599.8</v>
      </c>
      <c r="H97" s="23">
        <f t="shared" si="19"/>
        <v>1599.8</v>
      </c>
    </row>
    <row r="98" spans="1:8" s="7" customFormat="1" ht="25.5">
      <c r="A98" s="27" t="s">
        <v>93</v>
      </c>
      <c r="B98" s="26" t="s">
        <v>32</v>
      </c>
      <c r="C98" s="21" t="s">
        <v>81</v>
      </c>
      <c r="D98" s="21" t="s">
        <v>30</v>
      </c>
      <c r="E98" s="22"/>
      <c r="F98" s="23">
        <f t="shared" si="19"/>
        <v>1599.8</v>
      </c>
      <c r="G98" s="23">
        <f t="shared" si="19"/>
        <v>1599.8</v>
      </c>
      <c r="H98" s="23">
        <f t="shared" si="19"/>
        <v>1599.8</v>
      </c>
    </row>
    <row r="99" spans="1:8" s="7" customFormat="1">
      <c r="A99" s="27" t="s">
        <v>94</v>
      </c>
      <c r="B99" s="24" t="s">
        <v>43</v>
      </c>
      <c r="C99" s="21" t="s">
        <v>81</v>
      </c>
      <c r="D99" s="21" t="s">
        <v>30</v>
      </c>
      <c r="E99" s="22" t="s">
        <v>45</v>
      </c>
      <c r="F99" s="23">
        <f t="shared" si="19"/>
        <v>1599.8</v>
      </c>
      <c r="G99" s="23">
        <f t="shared" si="19"/>
        <v>1599.8</v>
      </c>
      <c r="H99" s="23">
        <f t="shared" si="19"/>
        <v>1599.8</v>
      </c>
    </row>
    <row r="100" spans="1:8" s="7" customFormat="1" ht="51">
      <c r="A100" s="27" t="s">
        <v>95</v>
      </c>
      <c r="B100" s="24" t="s">
        <v>47</v>
      </c>
      <c r="C100" s="21" t="s">
        <v>81</v>
      </c>
      <c r="D100" s="21" t="s">
        <v>30</v>
      </c>
      <c r="E100" s="22" t="s">
        <v>48</v>
      </c>
      <c r="F100" s="23">
        <v>1599.8</v>
      </c>
      <c r="G100" s="23">
        <v>1599.8</v>
      </c>
      <c r="H100" s="23">
        <v>1599.8</v>
      </c>
    </row>
    <row r="101" spans="1:8" s="7" customFormat="1" ht="25.5">
      <c r="A101" s="27" t="s">
        <v>96</v>
      </c>
      <c r="B101" s="24" t="s">
        <v>16</v>
      </c>
      <c r="C101" s="21" t="s">
        <v>81</v>
      </c>
      <c r="D101" s="21" t="s">
        <v>15</v>
      </c>
      <c r="E101" s="22" t="s">
        <v>0</v>
      </c>
      <c r="F101" s="23">
        <f t="shared" ref="F101:H103" si="20">F102</f>
        <v>80</v>
      </c>
      <c r="G101" s="23">
        <f t="shared" si="20"/>
        <v>80</v>
      </c>
      <c r="H101" s="23">
        <f t="shared" si="20"/>
        <v>80</v>
      </c>
    </row>
    <row r="102" spans="1:8" s="7" customFormat="1" ht="38.25">
      <c r="A102" s="27" t="s">
        <v>97</v>
      </c>
      <c r="B102" s="24" t="s">
        <v>17</v>
      </c>
      <c r="C102" s="21" t="s">
        <v>81</v>
      </c>
      <c r="D102" s="21" t="s">
        <v>14</v>
      </c>
      <c r="E102" s="22"/>
      <c r="F102" s="23">
        <f t="shared" si="20"/>
        <v>80</v>
      </c>
      <c r="G102" s="23">
        <f t="shared" si="20"/>
        <v>80</v>
      </c>
      <c r="H102" s="23">
        <f t="shared" si="20"/>
        <v>80</v>
      </c>
    </row>
    <row r="103" spans="1:8" s="7" customFormat="1">
      <c r="A103" s="27" t="s">
        <v>98</v>
      </c>
      <c r="B103" s="24" t="s">
        <v>43</v>
      </c>
      <c r="C103" s="21" t="s">
        <v>81</v>
      </c>
      <c r="D103" s="21" t="s">
        <v>14</v>
      </c>
      <c r="E103" s="22" t="s">
        <v>45</v>
      </c>
      <c r="F103" s="23">
        <f t="shared" si="20"/>
        <v>80</v>
      </c>
      <c r="G103" s="23">
        <f t="shared" si="20"/>
        <v>80</v>
      </c>
      <c r="H103" s="23">
        <f t="shared" si="20"/>
        <v>80</v>
      </c>
    </row>
    <row r="104" spans="1:8" s="7" customFormat="1" ht="51">
      <c r="A104" s="27" t="s">
        <v>99</v>
      </c>
      <c r="B104" s="24" t="s">
        <v>47</v>
      </c>
      <c r="C104" s="21" t="s">
        <v>81</v>
      </c>
      <c r="D104" s="21" t="s">
        <v>14</v>
      </c>
      <c r="E104" s="22" t="s">
        <v>48</v>
      </c>
      <c r="F104" s="23">
        <v>80</v>
      </c>
      <c r="G104" s="23">
        <v>80</v>
      </c>
      <c r="H104" s="23">
        <v>80</v>
      </c>
    </row>
    <row r="105" spans="1:8" s="7" customFormat="1">
      <c r="A105" s="27" t="s">
        <v>100</v>
      </c>
      <c r="B105" s="28" t="s">
        <v>33</v>
      </c>
      <c r="C105" s="21" t="s">
        <v>81</v>
      </c>
      <c r="D105" s="21" t="s">
        <v>35</v>
      </c>
      <c r="E105" s="22" t="s">
        <v>0</v>
      </c>
      <c r="F105" s="23">
        <f t="shared" ref="F105:H106" si="21">F106</f>
        <v>0.36</v>
      </c>
      <c r="G105" s="23">
        <f t="shared" si="21"/>
        <v>0.36</v>
      </c>
      <c r="H105" s="23">
        <f t="shared" si="21"/>
        <v>0.36</v>
      </c>
    </row>
    <row r="106" spans="1:8" s="7" customFormat="1">
      <c r="A106" s="27" t="s">
        <v>101</v>
      </c>
      <c r="B106" s="28" t="s">
        <v>34</v>
      </c>
      <c r="C106" s="21" t="s">
        <v>81</v>
      </c>
      <c r="D106" s="21" t="s">
        <v>36</v>
      </c>
      <c r="E106" s="22"/>
      <c r="F106" s="23">
        <f t="shared" si="21"/>
        <v>0.36</v>
      </c>
      <c r="G106" s="23">
        <f t="shared" si="21"/>
        <v>0.36</v>
      </c>
      <c r="H106" s="23">
        <f t="shared" si="21"/>
        <v>0.36</v>
      </c>
    </row>
    <row r="107" spans="1:8" s="7" customFormat="1">
      <c r="A107" s="27" t="s">
        <v>102</v>
      </c>
      <c r="B107" s="24" t="s">
        <v>43</v>
      </c>
      <c r="C107" s="21" t="s">
        <v>81</v>
      </c>
      <c r="D107" s="21" t="s">
        <v>36</v>
      </c>
      <c r="E107" s="22" t="s">
        <v>45</v>
      </c>
      <c r="F107" s="23">
        <v>0.36</v>
      </c>
      <c r="G107" s="23">
        <v>0.36</v>
      </c>
      <c r="H107" s="23">
        <v>0.36</v>
      </c>
    </row>
    <row r="108" spans="1:8" s="7" customFormat="1" ht="51">
      <c r="A108" s="27" t="s">
        <v>103</v>
      </c>
      <c r="B108" s="24" t="s">
        <v>47</v>
      </c>
      <c r="C108" s="21" t="s">
        <v>81</v>
      </c>
      <c r="D108" s="21" t="s">
        <v>36</v>
      </c>
      <c r="E108" s="22" t="s">
        <v>48</v>
      </c>
      <c r="F108" s="23">
        <v>0.36</v>
      </c>
      <c r="G108" s="23">
        <v>0.36</v>
      </c>
      <c r="H108" s="23">
        <v>0.36</v>
      </c>
    </row>
    <row r="109" spans="1:8" s="7" customFormat="1" ht="51">
      <c r="A109" s="27" t="s">
        <v>104</v>
      </c>
      <c r="B109" s="22" t="s">
        <v>165</v>
      </c>
      <c r="C109" s="21" t="s">
        <v>82</v>
      </c>
      <c r="D109" s="21" t="s">
        <v>0</v>
      </c>
      <c r="E109" s="22" t="s">
        <v>0</v>
      </c>
      <c r="F109" s="23">
        <f t="shared" ref="F109:H112" si="22">F110</f>
        <v>24</v>
      </c>
      <c r="G109" s="23">
        <f t="shared" si="22"/>
        <v>24</v>
      </c>
      <c r="H109" s="23">
        <f t="shared" si="22"/>
        <v>24</v>
      </c>
    </row>
    <row r="110" spans="1:8" s="7" customFormat="1" ht="25.5">
      <c r="A110" s="27" t="s">
        <v>105</v>
      </c>
      <c r="B110" s="24" t="s">
        <v>53</v>
      </c>
      <c r="C110" s="21" t="s">
        <v>82</v>
      </c>
      <c r="D110" s="21" t="s">
        <v>55</v>
      </c>
      <c r="E110" s="22" t="s">
        <v>0</v>
      </c>
      <c r="F110" s="23">
        <f t="shared" si="22"/>
        <v>24</v>
      </c>
      <c r="G110" s="23">
        <f t="shared" si="22"/>
        <v>24</v>
      </c>
      <c r="H110" s="23">
        <f t="shared" si="22"/>
        <v>24</v>
      </c>
    </row>
    <row r="111" spans="1:8" s="7" customFormat="1" ht="25.5">
      <c r="A111" s="27" t="s">
        <v>122</v>
      </c>
      <c r="B111" s="24" t="s">
        <v>54</v>
      </c>
      <c r="C111" s="21" t="s">
        <v>82</v>
      </c>
      <c r="D111" s="21" t="s">
        <v>56</v>
      </c>
      <c r="E111" s="22"/>
      <c r="F111" s="23">
        <f t="shared" si="22"/>
        <v>24</v>
      </c>
      <c r="G111" s="23">
        <f t="shared" si="22"/>
        <v>24</v>
      </c>
      <c r="H111" s="23">
        <f t="shared" si="22"/>
        <v>24</v>
      </c>
    </row>
    <row r="112" spans="1:8" s="7" customFormat="1">
      <c r="A112" s="27" t="s">
        <v>123</v>
      </c>
      <c r="B112" s="24" t="s">
        <v>51</v>
      </c>
      <c r="C112" s="21" t="s">
        <v>82</v>
      </c>
      <c r="D112" s="21" t="s">
        <v>56</v>
      </c>
      <c r="E112" s="22" t="s">
        <v>57</v>
      </c>
      <c r="F112" s="23">
        <f t="shared" si="22"/>
        <v>24</v>
      </c>
      <c r="G112" s="23">
        <f t="shared" si="22"/>
        <v>24</v>
      </c>
      <c r="H112" s="23">
        <f t="shared" si="22"/>
        <v>24</v>
      </c>
    </row>
    <row r="113" spans="1:8" s="7" customFormat="1">
      <c r="A113" s="27" t="s">
        <v>124</v>
      </c>
      <c r="B113" s="24" t="s">
        <v>52</v>
      </c>
      <c r="C113" s="21" t="s">
        <v>82</v>
      </c>
      <c r="D113" s="21" t="s">
        <v>56</v>
      </c>
      <c r="E113" s="22" t="s">
        <v>58</v>
      </c>
      <c r="F113" s="23">
        <v>24</v>
      </c>
      <c r="G113" s="23">
        <v>24</v>
      </c>
      <c r="H113" s="23">
        <v>24</v>
      </c>
    </row>
    <row r="114" spans="1:8" s="7" customFormat="1" ht="38.25">
      <c r="A114" s="29" t="s">
        <v>106</v>
      </c>
      <c r="B114" s="22" t="s">
        <v>7</v>
      </c>
      <c r="C114" s="21" t="s">
        <v>83</v>
      </c>
      <c r="D114" s="21" t="s">
        <v>0</v>
      </c>
      <c r="E114" s="22" t="s">
        <v>0</v>
      </c>
      <c r="F114" s="23">
        <f>F115</f>
        <v>1.5</v>
      </c>
      <c r="G114" s="23">
        <f t="shared" ref="G114:H116" si="23">G115</f>
        <v>1.5</v>
      </c>
      <c r="H114" s="23">
        <f t="shared" si="23"/>
        <v>1.5</v>
      </c>
    </row>
    <row r="115" spans="1:8" s="7" customFormat="1">
      <c r="A115" s="27" t="s">
        <v>107</v>
      </c>
      <c r="B115" s="24" t="s">
        <v>33</v>
      </c>
      <c r="C115" s="21" t="s">
        <v>83</v>
      </c>
      <c r="D115" s="21" t="s">
        <v>8</v>
      </c>
      <c r="E115" s="22" t="s">
        <v>0</v>
      </c>
      <c r="F115" s="23">
        <f>F116</f>
        <v>1.5</v>
      </c>
      <c r="G115" s="23">
        <f t="shared" si="23"/>
        <v>1.5</v>
      </c>
      <c r="H115" s="23">
        <f t="shared" si="23"/>
        <v>1.5</v>
      </c>
    </row>
    <row r="116" spans="1:8" s="7" customFormat="1">
      <c r="A116" s="27" t="s">
        <v>108</v>
      </c>
      <c r="B116" s="24" t="s">
        <v>49</v>
      </c>
      <c r="C116" s="21" t="s">
        <v>83</v>
      </c>
      <c r="D116" s="21" t="s">
        <v>8</v>
      </c>
      <c r="E116" s="22"/>
      <c r="F116" s="23">
        <f>F117</f>
        <v>1.5</v>
      </c>
      <c r="G116" s="23">
        <f t="shared" si="23"/>
        <v>1.5</v>
      </c>
      <c r="H116" s="23">
        <f t="shared" si="23"/>
        <v>1.5</v>
      </c>
    </row>
    <row r="117" spans="1:8" s="7" customFormat="1">
      <c r="A117" s="27" t="s">
        <v>109</v>
      </c>
      <c r="B117" s="24" t="s">
        <v>43</v>
      </c>
      <c r="C117" s="21" t="s">
        <v>83</v>
      </c>
      <c r="D117" s="21" t="s">
        <v>8</v>
      </c>
      <c r="E117" s="22" t="s">
        <v>45</v>
      </c>
      <c r="F117" s="23">
        <f>F118</f>
        <v>1.5</v>
      </c>
      <c r="G117" s="23">
        <f t="shared" ref="G117:H117" si="24">G118</f>
        <v>1.5</v>
      </c>
      <c r="H117" s="23">
        <f t="shared" si="24"/>
        <v>1.5</v>
      </c>
    </row>
    <row r="118" spans="1:8" s="7" customFormat="1" ht="38.25">
      <c r="A118" s="27" t="s">
        <v>29</v>
      </c>
      <c r="B118" s="24" t="s">
        <v>7</v>
      </c>
      <c r="C118" s="21" t="s">
        <v>83</v>
      </c>
      <c r="D118" s="21" t="s">
        <v>8</v>
      </c>
      <c r="E118" s="22" t="s">
        <v>50</v>
      </c>
      <c r="F118" s="23">
        <v>1.5</v>
      </c>
      <c r="G118" s="23">
        <v>1.5</v>
      </c>
      <c r="H118" s="23">
        <v>1.5</v>
      </c>
    </row>
    <row r="119" spans="1:8" s="7" customFormat="1" ht="25.5">
      <c r="A119" s="27" t="s">
        <v>110</v>
      </c>
      <c r="B119" s="22" t="s">
        <v>166</v>
      </c>
      <c r="C119" s="21" t="s">
        <v>167</v>
      </c>
      <c r="D119" s="21" t="s">
        <v>0</v>
      </c>
      <c r="E119" s="22" t="s">
        <v>0</v>
      </c>
      <c r="F119" s="23">
        <f>F120+F124</f>
        <v>5.24</v>
      </c>
      <c r="G119" s="23">
        <f t="shared" ref="G119:H119" si="25">G120+G124</f>
        <v>5.24</v>
      </c>
      <c r="H119" s="23">
        <f t="shared" si="25"/>
        <v>5.24</v>
      </c>
    </row>
    <row r="120" spans="1:8" s="7" customFormat="1" ht="25.5">
      <c r="A120" s="27"/>
      <c r="B120" s="24" t="s">
        <v>16</v>
      </c>
      <c r="C120" s="21" t="s">
        <v>167</v>
      </c>
      <c r="D120" s="21" t="s">
        <v>15</v>
      </c>
      <c r="E120" s="22" t="s">
        <v>0</v>
      </c>
      <c r="F120" s="23">
        <f t="shared" ref="F120:H122" si="26">F121</f>
        <v>5</v>
      </c>
      <c r="G120" s="23">
        <f t="shared" si="26"/>
        <v>5</v>
      </c>
      <c r="H120" s="23">
        <f t="shared" si="26"/>
        <v>5</v>
      </c>
    </row>
    <row r="121" spans="1:8" s="7" customFormat="1" ht="38.25">
      <c r="A121" s="27"/>
      <c r="B121" s="24" t="s">
        <v>17</v>
      </c>
      <c r="C121" s="21" t="s">
        <v>167</v>
      </c>
      <c r="D121" s="21" t="s">
        <v>14</v>
      </c>
      <c r="E121" s="22"/>
      <c r="F121" s="23">
        <f t="shared" si="26"/>
        <v>5</v>
      </c>
      <c r="G121" s="23">
        <f t="shared" si="26"/>
        <v>5</v>
      </c>
      <c r="H121" s="23">
        <f t="shared" si="26"/>
        <v>5</v>
      </c>
    </row>
    <row r="122" spans="1:8" s="7" customFormat="1">
      <c r="A122" s="27"/>
      <c r="B122" s="24" t="s">
        <v>180</v>
      </c>
      <c r="C122" s="21" t="s">
        <v>167</v>
      </c>
      <c r="D122" s="21" t="s">
        <v>14</v>
      </c>
      <c r="E122" s="22" t="s">
        <v>178</v>
      </c>
      <c r="F122" s="23">
        <f t="shared" si="26"/>
        <v>5</v>
      </c>
      <c r="G122" s="23">
        <f t="shared" si="26"/>
        <v>5</v>
      </c>
      <c r="H122" s="23">
        <f t="shared" si="26"/>
        <v>5</v>
      </c>
    </row>
    <row r="123" spans="1:8" s="7" customFormat="1" ht="25.5">
      <c r="A123" s="27"/>
      <c r="B123" s="24" t="s">
        <v>181</v>
      </c>
      <c r="C123" s="21" t="s">
        <v>167</v>
      </c>
      <c r="D123" s="21" t="s">
        <v>14</v>
      </c>
      <c r="E123" s="22" t="s">
        <v>179</v>
      </c>
      <c r="F123" s="23">
        <v>5</v>
      </c>
      <c r="G123" s="23">
        <v>5</v>
      </c>
      <c r="H123" s="23">
        <v>5</v>
      </c>
    </row>
    <row r="124" spans="1:8" s="7" customFormat="1">
      <c r="A124" s="27" t="s">
        <v>111</v>
      </c>
      <c r="B124" s="28" t="s">
        <v>33</v>
      </c>
      <c r="C124" s="21" t="s">
        <v>167</v>
      </c>
      <c r="D124" s="21" t="s">
        <v>36</v>
      </c>
      <c r="E124" s="22" t="s">
        <v>0</v>
      </c>
      <c r="F124" s="23">
        <f>F125</f>
        <v>0.24</v>
      </c>
      <c r="G124" s="23">
        <f t="shared" ref="G124:H126" si="27">G125</f>
        <v>0.24</v>
      </c>
      <c r="H124" s="23">
        <f t="shared" si="27"/>
        <v>0.24</v>
      </c>
    </row>
    <row r="125" spans="1:8" s="7" customFormat="1">
      <c r="A125" s="27" t="s">
        <v>112</v>
      </c>
      <c r="B125" s="28" t="s">
        <v>34</v>
      </c>
      <c r="C125" s="21" t="s">
        <v>167</v>
      </c>
      <c r="D125" s="21" t="s">
        <v>35</v>
      </c>
      <c r="E125" s="22"/>
      <c r="F125" s="23">
        <f>F126</f>
        <v>0.24</v>
      </c>
      <c r="G125" s="23">
        <f t="shared" si="27"/>
        <v>0.24</v>
      </c>
      <c r="H125" s="23">
        <f t="shared" si="27"/>
        <v>0.24</v>
      </c>
    </row>
    <row r="126" spans="1:8" s="7" customFormat="1">
      <c r="A126" s="27" t="s">
        <v>113</v>
      </c>
      <c r="B126" s="24" t="s">
        <v>180</v>
      </c>
      <c r="C126" s="21" t="s">
        <v>167</v>
      </c>
      <c r="D126" s="21" t="s">
        <v>36</v>
      </c>
      <c r="E126" s="22" t="s">
        <v>178</v>
      </c>
      <c r="F126" s="23">
        <f>F127</f>
        <v>0.24</v>
      </c>
      <c r="G126" s="23">
        <f t="shared" si="27"/>
        <v>0.24</v>
      </c>
      <c r="H126" s="23">
        <f t="shared" si="27"/>
        <v>0.24</v>
      </c>
    </row>
    <row r="127" spans="1:8" s="7" customFormat="1" ht="25.5">
      <c r="A127" s="27" t="s">
        <v>114</v>
      </c>
      <c r="B127" s="24" t="s">
        <v>181</v>
      </c>
      <c r="C127" s="21" t="s">
        <v>167</v>
      </c>
      <c r="D127" s="21" t="s">
        <v>36</v>
      </c>
      <c r="E127" s="22" t="s">
        <v>179</v>
      </c>
      <c r="F127" s="23">
        <v>0.24</v>
      </c>
      <c r="G127" s="23">
        <v>0.24</v>
      </c>
      <c r="H127" s="23">
        <v>0.24</v>
      </c>
    </row>
    <row r="128" spans="1:8" s="7" customFormat="1" ht="38.25">
      <c r="A128" s="27" t="s">
        <v>115</v>
      </c>
      <c r="B128" s="22" t="s">
        <v>6</v>
      </c>
      <c r="C128" s="21" t="s">
        <v>84</v>
      </c>
      <c r="D128" s="21" t="s">
        <v>0</v>
      </c>
      <c r="E128" s="22" t="s">
        <v>0</v>
      </c>
      <c r="F128" s="23">
        <f t="shared" ref="F128:H131" si="28">F129</f>
        <v>16.100000000000001</v>
      </c>
      <c r="G128" s="23">
        <f t="shared" si="28"/>
        <v>0</v>
      </c>
      <c r="H128" s="23">
        <f t="shared" si="28"/>
        <v>0</v>
      </c>
    </row>
    <row r="129" spans="1:8" s="7" customFormat="1">
      <c r="A129" s="27" t="s">
        <v>116</v>
      </c>
      <c r="B129" s="28" t="s">
        <v>41</v>
      </c>
      <c r="C129" s="21" t="s">
        <v>84</v>
      </c>
      <c r="D129" s="21" t="s">
        <v>63</v>
      </c>
      <c r="E129" s="22" t="s">
        <v>0</v>
      </c>
      <c r="F129" s="23">
        <f t="shared" si="28"/>
        <v>16.100000000000001</v>
      </c>
      <c r="G129" s="23">
        <f t="shared" si="28"/>
        <v>0</v>
      </c>
      <c r="H129" s="23">
        <f t="shared" si="28"/>
        <v>0</v>
      </c>
    </row>
    <row r="130" spans="1:8" s="7" customFormat="1">
      <c r="A130" s="27" t="s">
        <v>125</v>
      </c>
      <c r="B130" s="28" t="s">
        <v>42</v>
      </c>
      <c r="C130" s="21" t="s">
        <v>84</v>
      </c>
      <c r="D130" s="21" t="s">
        <v>4</v>
      </c>
      <c r="E130" s="22"/>
      <c r="F130" s="23">
        <f t="shared" si="28"/>
        <v>16.100000000000001</v>
      </c>
      <c r="G130" s="23">
        <f t="shared" si="28"/>
        <v>0</v>
      </c>
      <c r="H130" s="23">
        <f t="shared" si="28"/>
        <v>0</v>
      </c>
    </row>
    <row r="131" spans="1:8" s="7" customFormat="1" ht="38.25">
      <c r="A131" s="27" t="s">
        <v>126</v>
      </c>
      <c r="B131" s="24" t="s">
        <v>61</v>
      </c>
      <c r="C131" s="21" t="s">
        <v>84</v>
      </c>
      <c r="D131" s="21" t="s">
        <v>4</v>
      </c>
      <c r="E131" s="22" t="s">
        <v>64</v>
      </c>
      <c r="F131" s="23">
        <f t="shared" si="28"/>
        <v>16.100000000000001</v>
      </c>
      <c r="G131" s="23">
        <f t="shared" si="28"/>
        <v>0</v>
      </c>
      <c r="H131" s="23">
        <f t="shared" si="28"/>
        <v>0</v>
      </c>
    </row>
    <row r="132" spans="1:8" s="7" customFormat="1" ht="25.5">
      <c r="A132" s="27" t="s">
        <v>127</v>
      </c>
      <c r="B132" s="24" t="s">
        <v>62</v>
      </c>
      <c r="C132" s="21" t="s">
        <v>84</v>
      </c>
      <c r="D132" s="21" t="s">
        <v>4</v>
      </c>
      <c r="E132" s="22" t="s">
        <v>65</v>
      </c>
      <c r="F132" s="23">
        <v>16.100000000000001</v>
      </c>
      <c r="G132" s="23">
        <v>0</v>
      </c>
      <c r="H132" s="23">
        <v>0</v>
      </c>
    </row>
    <row r="133" spans="1:8" s="7" customFormat="1" ht="63.75">
      <c r="A133" s="27" t="s">
        <v>128</v>
      </c>
      <c r="B133" s="22" t="s">
        <v>5</v>
      </c>
      <c r="C133" s="21" t="s">
        <v>85</v>
      </c>
      <c r="D133" s="21" t="s">
        <v>0</v>
      </c>
      <c r="E133" s="22" t="s">
        <v>0</v>
      </c>
      <c r="F133" s="23">
        <f>F134+F138</f>
        <v>80.12</v>
      </c>
      <c r="G133" s="23">
        <f>G134+G138</f>
        <v>83.31</v>
      </c>
      <c r="H133" s="23">
        <f>H134+H138</f>
        <v>0</v>
      </c>
    </row>
    <row r="134" spans="1:8" s="7" customFormat="1" ht="63.75">
      <c r="A134" s="27" t="s">
        <v>129</v>
      </c>
      <c r="B134" s="26" t="s">
        <v>31</v>
      </c>
      <c r="C134" s="21" t="s">
        <v>85</v>
      </c>
      <c r="D134" s="21" t="s">
        <v>29</v>
      </c>
      <c r="E134" s="22" t="s">
        <v>0</v>
      </c>
      <c r="F134" s="23">
        <f t="shared" ref="F134:H136" si="29">F135</f>
        <v>80.12</v>
      </c>
      <c r="G134" s="23">
        <f t="shared" si="29"/>
        <v>83.31</v>
      </c>
      <c r="H134" s="23">
        <f t="shared" si="29"/>
        <v>0</v>
      </c>
    </row>
    <row r="135" spans="1:8" s="7" customFormat="1" ht="25.5">
      <c r="A135" s="27" t="s">
        <v>130</v>
      </c>
      <c r="B135" s="26" t="s">
        <v>32</v>
      </c>
      <c r="C135" s="21" t="s">
        <v>85</v>
      </c>
      <c r="D135" s="21" t="s">
        <v>30</v>
      </c>
      <c r="E135" s="22"/>
      <c r="F135" s="23">
        <f t="shared" si="29"/>
        <v>80.12</v>
      </c>
      <c r="G135" s="23">
        <f t="shared" si="29"/>
        <v>83.31</v>
      </c>
      <c r="H135" s="23">
        <f t="shared" si="29"/>
        <v>0</v>
      </c>
    </row>
    <row r="136" spans="1:8" s="7" customFormat="1">
      <c r="A136" s="27" t="s">
        <v>131</v>
      </c>
      <c r="B136" s="24" t="s">
        <v>66</v>
      </c>
      <c r="C136" s="21" t="s">
        <v>85</v>
      </c>
      <c r="D136" s="21" t="s">
        <v>30</v>
      </c>
      <c r="E136" s="22" t="s">
        <v>68</v>
      </c>
      <c r="F136" s="23">
        <f t="shared" si="29"/>
        <v>80.12</v>
      </c>
      <c r="G136" s="23">
        <f t="shared" si="29"/>
        <v>83.31</v>
      </c>
      <c r="H136" s="23">
        <f t="shared" si="29"/>
        <v>0</v>
      </c>
    </row>
    <row r="137" spans="1:8" s="7" customFormat="1">
      <c r="A137" s="18">
        <v>115</v>
      </c>
      <c r="B137" s="24" t="s">
        <v>67</v>
      </c>
      <c r="C137" s="21" t="s">
        <v>85</v>
      </c>
      <c r="D137" s="21" t="s">
        <v>30</v>
      </c>
      <c r="E137" s="22" t="s">
        <v>69</v>
      </c>
      <c r="F137" s="23">
        <v>80.12</v>
      </c>
      <c r="G137" s="23">
        <v>83.31</v>
      </c>
      <c r="H137" s="23">
        <v>0</v>
      </c>
    </row>
    <row r="138" spans="1:8" s="7" customFormat="1" ht="25.5">
      <c r="A138" s="18">
        <v>116</v>
      </c>
      <c r="B138" s="24" t="s">
        <v>16</v>
      </c>
      <c r="C138" s="21" t="s">
        <v>85</v>
      </c>
      <c r="D138" s="21" t="s">
        <v>15</v>
      </c>
      <c r="E138" s="22" t="s">
        <v>0</v>
      </c>
      <c r="F138" s="23">
        <f t="shared" ref="F138:H140" si="30">F139</f>
        <v>0</v>
      </c>
      <c r="G138" s="23">
        <f t="shared" si="30"/>
        <v>0</v>
      </c>
      <c r="H138" s="23">
        <f t="shared" si="30"/>
        <v>0</v>
      </c>
    </row>
    <row r="139" spans="1:8" s="7" customFormat="1" ht="12.75" customHeight="1">
      <c r="A139" s="18">
        <v>117</v>
      </c>
      <c r="B139" s="24" t="s">
        <v>17</v>
      </c>
      <c r="C139" s="21" t="s">
        <v>85</v>
      </c>
      <c r="D139" s="21" t="s">
        <v>14</v>
      </c>
      <c r="E139" s="22"/>
      <c r="F139" s="23">
        <f t="shared" si="30"/>
        <v>0</v>
      </c>
      <c r="G139" s="23">
        <f t="shared" si="30"/>
        <v>0</v>
      </c>
      <c r="H139" s="23">
        <f t="shared" si="30"/>
        <v>0</v>
      </c>
    </row>
    <row r="140" spans="1:8" s="7" customFormat="1" ht="12.75" customHeight="1">
      <c r="A140" s="18">
        <v>118</v>
      </c>
      <c r="B140" s="24" t="s">
        <v>66</v>
      </c>
      <c r="C140" s="21" t="s">
        <v>85</v>
      </c>
      <c r="D140" s="21" t="s">
        <v>14</v>
      </c>
      <c r="E140" s="22" t="s">
        <v>68</v>
      </c>
      <c r="F140" s="23">
        <f t="shared" si="30"/>
        <v>0</v>
      </c>
      <c r="G140" s="23">
        <f t="shared" si="30"/>
        <v>0</v>
      </c>
      <c r="H140" s="23">
        <f t="shared" si="30"/>
        <v>0</v>
      </c>
    </row>
    <row r="141" spans="1:8" s="7" customFormat="1" ht="38.25" customHeight="1">
      <c r="A141" s="18">
        <v>119</v>
      </c>
      <c r="B141" s="24" t="s">
        <v>67</v>
      </c>
      <c r="C141" s="21" t="s">
        <v>85</v>
      </c>
      <c r="D141" s="21" t="s">
        <v>14</v>
      </c>
      <c r="E141" s="22" t="s">
        <v>69</v>
      </c>
      <c r="F141" s="23">
        <v>0</v>
      </c>
      <c r="G141" s="23">
        <v>0</v>
      </c>
      <c r="H141" s="23">
        <v>0</v>
      </c>
    </row>
    <row r="142" spans="1:8" s="7" customFormat="1" ht="12.75" customHeight="1">
      <c r="A142" s="18">
        <v>120</v>
      </c>
      <c r="B142" s="22" t="s">
        <v>3</v>
      </c>
      <c r="C142" s="21" t="s">
        <v>86</v>
      </c>
      <c r="D142" s="21" t="s">
        <v>0</v>
      </c>
      <c r="E142" s="22" t="s">
        <v>0</v>
      </c>
      <c r="F142" s="23">
        <f>F143</f>
        <v>1.7549999999999999</v>
      </c>
      <c r="G142" s="23">
        <f t="shared" ref="G142:H142" si="31">G143</f>
        <v>1.7549999999999999</v>
      </c>
      <c r="H142" s="23">
        <f t="shared" si="31"/>
        <v>1.7549999999999999</v>
      </c>
    </row>
    <row r="143" spans="1:8" s="7" customFormat="1" ht="12.75" customHeight="1">
      <c r="A143" s="18">
        <v>121</v>
      </c>
      <c r="B143" s="24" t="s">
        <v>16</v>
      </c>
      <c r="C143" s="21" t="s">
        <v>86</v>
      </c>
      <c r="D143" s="21" t="s">
        <v>15</v>
      </c>
      <c r="E143" s="22" t="s">
        <v>0</v>
      </c>
      <c r="F143" s="23">
        <f>F144</f>
        <v>1.7549999999999999</v>
      </c>
      <c r="G143" s="23">
        <f t="shared" ref="G143:H143" si="32">G144</f>
        <v>1.7549999999999999</v>
      </c>
      <c r="H143" s="23">
        <f t="shared" si="32"/>
        <v>1.7549999999999999</v>
      </c>
    </row>
    <row r="144" spans="1:8" s="7" customFormat="1" ht="12.75" customHeight="1">
      <c r="A144" s="18">
        <v>122</v>
      </c>
      <c r="B144" s="24" t="s">
        <v>17</v>
      </c>
      <c r="C144" s="21" t="s">
        <v>86</v>
      </c>
      <c r="D144" s="21" t="s">
        <v>14</v>
      </c>
      <c r="E144" s="22"/>
      <c r="F144" s="23">
        <f>F145</f>
        <v>1.7549999999999999</v>
      </c>
      <c r="G144" s="23">
        <f t="shared" ref="G144:H144" si="33">G145</f>
        <v>1.7549999999999999</v>
      </c>
      <c r="H144" s="23">
        <f t="shared" si="33"/>
        <v>1.7549999999999999</v>
      </c>
    </row>
    <row r="145" spans="1:8" s="7" customFormat="1" ht="12.75" customHeight="1">
      <c r="A145" s="18">
        <v>123</v>
      </c>
      <c r="B145" s="24" t="s">
        <v>43</v>
      </c>
      <c r="C145" s="21" t="s">
        <v>86</v>
      </c>
      <c r="D145" s="21" t="s">
        <v>14</v>
      </c>
      <c r="E145" s="22" t="s">
        <v>45</v>
      </c>
      <c r="F145" s="23">
        <f>F146</f>
        <v>1.7549999999999999</v>
      </c>
      <c r="G145" s="23">
        <f t="shared" ref="G145:H145" si="34">G146</f>
        <v>1.7549999999999999</v>
      </c>
      <c r="H145" s="23">
        <f t="shared" si="34"/>
        <v>1.7549999999999999</v>
      </c>
    </row>
    <row r="146" spans="1:8" s="7" customFormat="1" ht="12.75" customHeight="1">
      <c r="A146" s="18">
        <v>124</v>
      </c>
      <c r="B146" s="24" t="s">
        <v>59</v>
      </c>
      <c r="C146" s="21" t="s">
        <v>86</v>
      </c>
      <c r="D146" s="21" t="s">
        <v>14</v>
      </c>
      <c r="E146" s="22" t="s">
        <v>60</v>
      </c>
      <c r="F146" s="23">
        <v>1.7549999999999999</v>
      </c>
      <c r="G146" s="23">
        <v>1.7549999999999999</v>
      </c>
      <c r="H146" s="23">
        <v>1.7549999999999999</v>
      </c>
    </row>
    <row r="147" spans="1:8" s="8" customFormat="1" ht="12.75" customHeight="1">
      <c r="A147" s="18">
        <v>125</v>
      </c>
      <c r="B147" s="28" t="s">
        <v>88</v>
      </c>
      <c r="C147" s="21" t="s">
        <v>171</v>
      </c>
      <c r="D147" s="21"/>
      <c r="E147" s="22"/>
      <c r="F147" s="30">
        <f>F148</f>
        <v>0</v>
      </c>
      <c r="G147" s="30">
        <v>0</v>
      </c>
      <c r="H147" s="30">
        <v>0</v>
      </c>
    </row>
    <row r="148" spans="1:8" ht="12.75" customHeight="1">
      <c r="A148" s="18">
        <v>126</v>
      </c>
      <c r="B148" s="28" t="s">
        <v>41</v>
      </c>
      <c r="C148" s="21" t="s">
        <v>171</v>
      </c>
      <c r="D148" s="21" t="s">
        <v>63</v>
      </c>
      <c r="E148" s="22"/>
      <c r="F148" s="30">
        <f>F149</f>
        <v>0</v>
      </c>
      <c r="G148" s="30">
        <v>0</v>
      </c>
      <c r="H148" s="30">
        <v>0</v>
      </c>
    </row>
    <row r="149" spans="1:8" ht="12.75" customHeight="1">
      <c r="A149" s="18">
        <v>127</v>
      </c>
      <c r="B149" s="28" t="s">
        <v>42</v>
      </c>
      <c r="C149" s="21" t="s">
        <v>171</v>
      </c>
      <c r="D149" s="21" t="s">
        <v>4</v>
      </c>
      <c r="E149" s="22"/>
      <c r="F149" s="30">
        <f>F150</f>
        <v>0</v>
      </c>
      <c r="G149" s="30">
        <v>0</v>
      </c>
      <c r="H149" s="30">
        <v>0</v>
      </c>
    </row>
    <row r="150" spans="1:8" ht="12.75" customHeight="1">
      <c r="A150" s="18">
        <v>128</v>
      </c>
      <c r="B150" s="25" t="s">
        <v>39</v>
      </c>
      <c r="C150" s="21" t="s">
        <v>171</v>
      </c>
      <c r="D150" s="21" t="s">
        <v>4</v>
      </c>
      <c r="E150" s="22" t="s">
        <v>37</v>
      </c>
      <c r="F150" s="30">
        <f>F151</f>
        <v>0</v>
      </c>
      <c r="G150" s="30">
        <v>0</v>
      </c>
      <c r="H150" s="30">
        <v>0</v>
      </c>
    </row>
    <row r="151" spans="1:8" ht="12.75" customHeight="1">
      <c r="A151" s="18">
        <v>129</v>
      </c>
      <c r="B151" s="25" t="s">
        <v>40</v>
      </c>
      <c r="C151" s="21" t="s">
        <v>171</v>
      </c>
      <c r="D151" s="21" t="s">
        <v>4</v>
      </c>
      <c r="E151" s="22" t="s">
        <v>38</v>
      </c>
      <c r="F151" s="30">
        <v>0</v>
      </c>
      <c r="G151" s="30">
        <v>0</v>
      </c>
      <c r="H151" s="30">
        <v>0</v>
      </c>
    </row>
    <row r="152" spans="1:8" ht="53.25" customHeight="1">
      <c r="A152" s="18">
        <v>130</v>
      </c>
      <c r="B152" s="28" t="s">
        <v>173</v>
      </c>
      <c r="C152" s="21" t="s">
        <v>172</v>
      </c>
      <c r="D152" s="21"/>
      <c r="E152" s="22"/>
      <c r="F152" s="30">
        <f t="shared" ref="F152:H155" si="35">F153</f>
        <v>3599.28</v>
      </c>
      <c r="G152" s="30">
        <f t="shared" si="35"/>
        <v>1964.3</v>
      </c>
      <c r="H152" s="30">
        <f t="shared" si="35"/>
        <v>1817.1</v>
      </c>
    </row>
    <row r="153" spans="1:8" ht="12.75" customHeight="1">
      <c r="A153" s="18">
        <v>131</v>
      </c>
      <c r="B153" s="28" t="s">
        <v>41</v>
      </c>
      <c r="C153" s="21" t="s">
        <v>172</v>
      </c>
      <c r="D153" s="21" t="s">
        <v>63</v>
      </c>
      <c r="E153" s="22"/>
      <c r="F153" s="30">
        <f t="shared" si="35"/>
        <v>3599.28</v>
      </c>
      <c r="G153" s="30">
        <f t="shared" si="35"/>
        <v>1964.3</v>
      </c>
      <c r="H153" s="30">
        <f t="shared" si="35"/>
        <v>1817.1</v>
      </c>
    </row>
    <row r="154" spans="1:8" ht="12.75" customHeight="1">
      <c r="A154" s="18">
        <v>132</v>
      </c>
      <c r="B154" s="28" t="s">
        <v>42</v>
      </c>
      <c r="C154" s="21" t="s">
        <v>172</v>
      </c>
      <c r="D154" s="21" t="s">
        <v>4</v>
      </c>
      <c r="E154" s="22"/>
      <c r="F154" s="30">
        <f t="shared" si="35"/>
        <v>3599.28</v>
      </c>
      <c r="G154" s="30">
        <f t="shared" si="35"/>
        <v>1964.3</v>
      </c>
      <c r="H154" s="30">
        <f t="shared" si="35"/>
        <v>1817.1</v>
      </c>
    </row>
    <row r="155" spans="1:8" ht="12.75" customHeight="1">
      <c r="A155" s="18">
        <v>133</v>
      </c>
      <c r="B155" s="25" t="s">
        <v>39</v>
      </c>
      <c r="C155" s="21" t="s">
        <v>172</v>
      </c>
      <c r="D155" s="21" t="s">
        <v>4</v>
      </c>
      <c r="E155" s="22" t="s">
        <v>37</v>
      </c>
      <c r="F155" s="30">
        <f t="shared" si="35"/>
        <v>3599.28</v>
      </c>
      <c r="G155" s="30">
        <f t="shared" si="35"/>
        <v>1964.3</v>
      </c>
      <c r="H155" s="30">
        <f t="shared" si="35"/>
        <v>1817.1</v>
      </c>
    </row>
    <row r="156" spans="1:8" ht="12.75" customHeight="1">
      <c r="A156" s="18">
        <v>134</v>
      </c>
      <c r="B156" s="25" t="s">
        <v>40</v>
      </c>
      <c r="C156" s="21" t="s">
        <v>172</v>
      </c>
      <c r="D156" s="21" t="s">
        <v>4</v>
      </c>
      <c r="E156" s="22" t="s">
        <v>38</v>
      </c>
      <c r="F156" s="30">
        <v>3599.28</v>
      </c>
      <c r="G156" s="30">
        <v>1964.3</v>
      </c>
      <c r="H156" s="30">
        <v>1817.1</v>
      </c>
    </row>
    <row r="157" spans="1:8" ht="15" customHeight="1">
      <c r="A157" s="18">
        <v>135</v>
      </c>
      <c r="B157" s="24" t="s">
        <v>87</v>
      </c>
      <c r="C157" s="21"/>
      <c r="D157" s="21"/>
      <c r="E157" s="22"/>
      <c r="F157" s="23"/>
      <c r="G157" s="23">
        <v>150.46</v>
      </c>
      <c r="H157" s="23">
        <v>301.16000000000003</v>
      </c>
    </row>
    <row r="158" spans="1:8" ht="12.75" customHeight="1">
      <c r="A158" s="10">
        <v>136</v>
      </c>
      <c r="B158" s="10" t="s">
        <v>70</v>
      </c>
      <c r="C158" s="10"/>
      <c r="D158" s="10"/>
      <c r="E158" s="10"/>
      <c r="F158" s="31">
        <f>F13+F89</f>
        <v>7650.7169999999996</v>
      </c>
      <c r="G158" s="31">
        <f>G13+G89+G157+G152</f>
        <v>6103.5349999999999</v>
      </c>
      <c r="H158" s="31">
        <f>H13+H89+H157+H152</f>
        <v>6025.0249999999996</v>
      </c>
    </row>
    <row r="159" spans="1:8" ht="12.75" customHeight="1">
      <c r="A159" s="34"/>
      <c r="B159" s="35"/>
    </row>
    <row r="160" spans="1:8" ht="12.75" customHeight="1">
      <c r="A160" s="34"/>
      <c r="B160" s="36"/>
    </row>
    <row r="168" spans="2:2" ht="12.75" customHeight="1">
      <c r="B168" s="1"/>
    </row>
  </sheetData>
  <mergeCells count="5">
    <mergeCell ref="B1:F1"/>
    <mergeCell ref="B3:F3"/>
    <mergeCell ref="B8:H8"/>
    <mergeCell ref="B9:G9"/>
    <mergeCell ref="B10:G10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2017-12-15T02:15:25Z</cp:lastPrinted>
  <dcterms:created xsi:type="dcterms:W3CDTF">2002-03-11T10:22:12Z</dcterms:created>
  <dcterms:modified xsi:type="dcterms:W3CDTF">2023-11-13T12:42:25Z</dcterms:modified>
</cp:coreProperties>
</file>